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Exhibit4A_HydroShapes" sheetId="1" r:id="rId1"/>
    <sheet name="Exhibit4B_DGGenShapes" sheetId="2" r:id="rId2"/>
    <sheet name="Exhibit9_CapitalCostDetail" sheetId="3" r:id="rId3"/>
    <sheet name="Exhibit12_NewResourceLimits" sheetId="4" r:id="rId4"/>
    <sheet name="Exhibit 20 Demand Response" sheetId="5" r:id="rId5"/>
    <sheet name="Exhibit_21_MRN Inputs" sheetId="6" r:id="rId6"/>
    <sheet name="Table2_Demand" sheetId="7" r:id="rId7"/>
    <sheet name="Table3_Peak" sheetId="8" r:id="rId8"/>
    <sheet name="Table5_IntermittentRsvContr" sheetId="9" r:id="rId9"/>
    <sheet name="Table 7_NewBuildCostParameters" sheetId="10" r:id="rId10"/>
    <sheet name="Table14_IntermittentGenLimits" sheetId="11" r:id="rId11"/>
    <sheet name="F4S1-High PHEV" sheetId="12" r:id="rId12"/>
    <sheet name="F4S1 Table2_Demand" sheetId="13" r:id="rId13"/>
    <sheet name="F4S1 Table3_Peak" sheetId="14" r:id="rId14"/>
    <sheet name="F4S2-High PHEV-Peak" sheetId="15" r:id="rId15"/>
    <sheet name="F4S2 Table2_Demand" sheetId="16" r:id="rId16"/>
    <sheet name="F4S2 Table3_Peak" sheetId="17" r:id="rId17"/>
    <sheet name="F4S3-EEDR+1%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AsposeUser</author>
  </authors>
  <commentList>
    <comment ref="F7" authorId="0">
      <text>
        <r>
          <rPr>
            <sz val="10"/>
            <rFont val="Arial"/>
            <family val="2"/>
          </rPr>
          <t>CRA International:
add 400 to start at AEO 2010 starting value</t>
        </r>
      </text>
    </comment>
    <comment ref="G11" authorId="0">
      <text>
        <r>
          <rPr>
            <sz val="10"/>
            <rFont val="Arial"/>
            <family val="2"/>
          </rPr>
          <t>CRA International:
ratio</t>
        </r>
      </text>
    </comment>
  </commentList>
</comments>
</file>

<file path=xl/sharedStrings.xml><?xml version="1.0" encoding="utf-8"?>
<sst xmlns="http://schemas.openxmlformats.org/spreadsheetml/2006/main" count="1589" uniqueCount="372">
  <si>
    <t>2011-2020 Growth Rate</t>
  </si>
  <si>
    <t>SP15</t>
  </si>
  <si>
    <t>ROM</t>
  </si>
  <si>
    <t>Photo-voltaic</t>
  </si>
  <si>
    <t>Solar Thermal</t>
  </si>
  <si>
    <t>GA+AL</t>
  </si>
  <si>
    <t>ROR</t>
  </si>
  <si>
    <t>AEO Region for 2020+ Growth Rate</t>
  </si>
  <si>
    <t>(calculated)</t>
  </si>
  <si>
    <t>IGCC Bituminous</t>
  </si>
  <si>
    <t>CT F-Frame</t>
  </si>
  <si>
    <t>Pulverized Coal</t>
  </si>
  <si>
    <t>2011 Energy (GWh)</t>
  </si>
  <si>
    <t>ENT</t>
  </si>
  <si>
    <t>AEO 2010 Assumptions, Tables 8.2 &amp; 8.3.   Learning Assumptions: AEO 2010 Assumptions, Table 8.3.  Electrical transmission cost assumed to be the same as nuclear, coal, CC's, etc.</t>
  </si>
  <si>
    <t>Performance Data</t>
  </si>
  <si>
    <t>Smart Grid</t>
  </si>
  <si>
    <t>Exhibit 1 Load Blocks</t>
  </si>
  <si>
    <t>B20</t>
  </si>
  <si>
    <t>NYISO_J-K</t>
  </si>
  <si>
    <t>GWh</t>
  </si>
  <si>
    <t>Electric  and Plug-in Electric Vehicles</t>
  </si>
  <si>
    <t>On-Shore Wind</t>
  </si>
  <si>
    <t>Load Blocks for 1 million vehicles (MW)</t>
  </si>
  <si>
    <t>NYISO_A-F (note A)</t>
  </si>
  <si>
    <t>hydro Capacity Factors by Block - Eastern Interconnection</t>
  </si>
  <si>
    <t>Biomass based on CRA judgment, informed by USDA/DOE 2005 "Billion Ton Study".</t>
  </si>
  <si>
    <t>Highest in top 10 hours</t>
  </si>
  <si>
    <t>RFCW</t>
  </si>
  <si>
    <t>Appendix A, Exhibit 12 - New Resource Limits</t>
  </si>
  <si>
    <t>Higher PHEV levels</t>
  </si>
  <si>
    <t>Appendix A, Exhibit 21: Key MRN Parameters</t>
  </si>
  <si>
    <t>RFCE</t>
  </si>
  <si>
    <t>NEISO</t>
  </si>
  <si>
    <t>2015+ Heat Rate - HHV (Btu/kWh)</t>
  </si>
  <si>
    <t>MISO_MI</t>
  </si>
  <si>
    <t>Yellow values are updates from CRA 2/3/11</t>
  </si>
  <si>
    <t>Appendix A, Exhibit 9 - Capital Cost Detail</t>
  </si>
  <si>
    <t>MISO_MO_IL</t>
  </si>
  <si>
    <t>RFCM</t>
  </si>
  <si>
    <t>Sources</t>
  </si>
  <si>
    <t>Energy Demand starts with Low energy demand (F1S4) and then have DG calculation further decrease load growth. Then PHEV growth is added to Demand</t>
  </si>
  <si>
    <t>NYCW</t>
  </si>
  <si>
    <t>F1</t>
  </si>
  <si>
    <t>2025 All-in Capital Cost (2010$/kW)</t>
  </si>
  <si>
    <t>Total FOM (2010$/kW-yr)</t>
  </si>
  <si>
    <t>Canada</t>
  </si>
  <si>
    <t>MN+IA+SD</t>
  </si>
  <si>
    <t>NWPP</t>
  </si>
  <si>
    <t>Geo Thermal</t>
  </si>
  <si>
    <t>NP15</t>
  </si>
  <si>
    <t>TX</t>
  </si>
  <si>
    <t>25% Owner's costs also included, Table 22-1.  Electric transmission source: assumed to be located near load center.</t>
  </si>
  <si>
    <t>Only used in Senstivity so not used in MRN</t>
  </si>
  <si>
    <t>Geothermal based on Lovekin &amp; Pletka, GRC Transactions, vol. 33, 2009 (note: could be used for capital costs in lieu of AEO 2011)</t>
  </si>
  <si>
    <t>Central</t>
  </si>
  <si>
    <t>F</t>
  </si>
  <si>
    <t>Summer</t>
  </si>
  <si>
    <t>Electrical transmission</t>
  </si>
  <si>
    <t>PJME</t>
  </si>
  <si>
    <t>Winter (Dec-Feb)</t>
  </si>
  <si>
    <t>Load block schedules per 1 million vehicles calculated using heavy charging at peak and light charging at peak. Values multiplied by number of PHEVs (minus BAU amounts) and added to demand and peak demands.</t>
  </si>
  <si>
    <t>Learning by 2025</t>
  </si>
  <si>
    <t>Future 4: Aggressive EE/DR/DG/Smart Grid</t>
  </si>
  <si>
    <t>On- and Off-shore wind resource potential based on Win DS base case</t>
  </si>
  <si>
    <t>FL</t>
  </si>
  <si>
    <t>ERCOT</t>
  </si>
  <si>
    <t>Based on 2030-2035 sales growth rate instead of 2030-2035 inventory growth rate</t>
  </si>
  <si>
    <t>*F2+150</t>
  </si>
  <si>
    <t>Slide title</t>
  </si>
  <si>
    <t>2011 Peak (MW)</t>
  </si>
  <si>
    <t>Based on NYISO input and consideration of September 2010 NYISO Wind Integration Study (http://bit.ly/hP7bm3 ) and wind data for subsequent years from the ISO (CRA had 10%)</t>
  </si>
  <si>
    <t>NWPP_Coal</t>
  </si>
  <si>
    <t>Hours</t>
  </si>
  <si>
    <t>WI</t>
  </si>
  <si>
    <t>CCS is a proposed CRA assumption.</t>
  </si>
  <si>
    <t>Energy Demand starts with Low energy demand (F1S4) and then have DG calculation further decrease load growth.</t>
  </si>
  <si>
    <t>Title</t>
  </si>
  <si>
    <t>2011-2020 Growth Rate before aggressive DG adjustment</t>
  </si>
  <si>
    <t>Base Overnight Capital Costs in 2025 ($2010/kW)</t>
  </si>
  <si>
    <t>Nuclear</t>
  </si>
  <si>
    <t>WA</t>
  </si>
  <si>
    <t>Exhibit 20</t>
  </si>
  <si>
    <t>VA+WV+OH+IL</t>
  </si>
  <si>
    <t>∞</t>
  </si>
  <si>
    <t>F4S3:Higher PHEV-Peak</t>
  </si>
  <si>
    <t>SPNO</t>
  </si>
  <si>
    <t>Transfer limits, reserve margins, hurdle rates, and intermittent resource limits will limit construction inside any particular NEEM region</t>
  </si>
  <si>
    <t>Geothermal</t>
  </si>
  <si>
    <t>New Nuclear assumed not to be built in California or near New York City</t>
  </si>
  <si>
    <t>20% Owner's costs also included, Table 9-1.  Gas pipeline source: PJM's "CONE Revenue Requirements 2008 Update", Table 5, page 14. PJM's "CONE Revenue Requirements 2008 Update", Table 5, p14.</t>
  </si>
  <si>
    <t>All Other Regions</t>
  </si>
  <si>
    <t>Represents practical constraints on building over time, such as permitting/siting, construction lead times.  CRA assumptions.</t>
  </si>
  <si>
    <t>NYUP</t>
  </si>
  <si>
    <t>Aggressive DR Supply + 1% Growth</t>
  </si>
  <si>
    <t>F+32</t>
  </si>
  <si>
    <t>2010 Heat Rate - HHV (Btu/kWh)</t>
  </si>
  <si>
    <t>Offshore Wind</t>
  </si>
  <si>
    <t>NYISO_G-I (note A)</t>
  </si>
  <si>
    <t>NonRTO_Midwest</t>
  </si>
  <si>
    <t>Changed per SSC approval of SPP request for change</t>
  </si>
  <si>
    <t>NYISO_G-I (Note A)</t>
  </si>
  <si>
    <t>PA+MD</t>
  </si>
  <si>
    <t>SPP_S</t>
  </si>
  <si>
    <t>HQ_Dummy</t>
  </si>
  <si>
    <t>Appendix A, Exhibit 19: Key MRN Parameters</t>
  </si>
  <si>
    <t>SPP_N</t>
  </si>
  <si>
    <t>MAPP_CA</t>
  </si>
  <si>
    <t>Wind</t>
  </si>
  <si>
    <t>B5</t>
  </si>
  <si>
    <t>CRA only models H-Frame CC so F-frame CC not listed.</t>
  </si>
  <si>
    <t>B4</t>
  </si>
  <si>
    <t>B3</t>
  </si>
  <si>
    <t>B2</t>
  </si>
  <si>
    <t>B9</t>
  </si>
  <si>
    <t>Hydro from non-power dams</t>
  </si>
  <si>
    <t xml:space="preserve">Gas Pipeline Cost </t>
  </si>
  <si>
    <t>B8</t>
  </si>
  <si>
    <t xml:space="preserve">20% Owner's costs also included, Table 6-1.  Gas pipeline source: PJM's "CONE Combined Cycle Revenue Requirements Update",  Aug 26, 2008, Table 2, page 3. Electric transmission source: PJM's </t>
  </si>
  <si>
    <t>B7</t>
  </si>
  <si>
    <t>B6</t>
  </si>
  <si>
    <t>SPP (including NE)</t>
  </si>
  <si>
    <t>2011-2020 Growth Rate after aggressive DG adjustment</t>
  </si>
  <si>
    <t>AZ</t>
  </si>
  <si>
    <t>State  to use</t>
  </si>
  <si>
    <t>CAMX</t>
  </si>
  <si>
    <t>Landfill gas based on CRA judgment, informed by EPA NEEDS report (2006).</t>
  </si>
  <si>
    <t>PV</t>
  </si>
  <si>
    <t>PJM</t>
  </si>
  <si>
    <t>Fraction of VMT that are electric</t>
  </si>
  <si>
    <t>Short Description</t>
  </si>
  <si>
    <t>PJM_E</t>
  </si>
  <si>
    <t>PHEV/EV fleet and consequent VMT will be increased over the AEO2011 amounts by 2x in 2015, 4X in 2020, 7x in 2025, and 10x in 2030 and beyond</t>
  </si>
  <si>
    <t>*F2+100</t>
  </si>
  <si>
    <t>Alternative Fuel VMT (billions of miles)</t>
  </si>
  <si>
    <t>B1</t>
  </si>
  <si>
    <t>Based on EWITS ELCC for Isolated Regions Scenario (weighted average extrapolation) and GE integration studies for NY, New England (CRA had 20%)</t>
  </si>
  <si>
    <t>Reserve Margin Region</t>
  </si>
  <si>
    <t>SRSE</t>
  </si>
  <si>
    <t xml:space="preserve">The input assumptions contained herein reflect a joint assumptions development process between EIPC, EIPC stakeholders and CRA for purposes of EIPC capacity expansion modeling.  </t>
  </si>
  <si>
    <t>Total VOM (2010$/MWh)</t>
  </si>
  <si>
    <t>PJM's "CONE Combined Cycle Revenue Requirements Update",  Aug 26, 2008, Table 2, page 3.   Rail spur source: CRA assumption.</t>
  </si>
  <si>
    <t>Non-RTO Midwest</t>
  </si>
  <si>
    <t>TN</t>
  </si>
  <si>
    <t>CA</t>
  </si>
  <si>
    <t>F+12</t>
  </si>
  <si>
    <t>F+10</t>
  </si>
  <si>
    <t>*F2+250</t>
  </si>
  <si>
    <t>Year</t>
  </si>
  <si>
    <t>2020-2050 Growth Rate before aggressive DG adjustment</t>
  </si>
  <si>
    <t>BC</t>
  </si>
  <si>
    <t>NYISO_G-I</t>
  </si>
  <si>
    <t xml:space="preserve">Overnight Capital Costs: AEO 2011 ER, Table 1.  Learning Assumptions: AEO 2010 Assumptions, Table 8.3.  Contingency and Optimism factors included in AEO 2011 ER overnight costs; </t>
  </si>
  <si>
    <t>RMPA</t>
  </si>
  <si>
    <t>6% Owner's costs also included, Table 21-1.  Electric transmission source: NREL's Wind Deployment System (WinDS) Model - average interconnection cost for the least expensive 300 GW in the US.</t>
  </si>
  <si>
    <t>F+25</t>
  </si>
  <si>
    <t>Shoulder (Mar-Apr, Oct-Nov)</t>
  </si>
  <si>
    <t>ME+NH+VT+MA+RI+CT</t>
  </si>
  <si>
    <t>18% Owner's costs also included, Table 17-1.  Electric transmission source: Assumed to be the same as wind.</t>
  </si>
  <si>
    <t>PC
Bituminous</t>
  </si>
  <si>
    <t>12% Owner's costs also included, Table 24-2.  Electric transmission source: Assumed to be the same as wind.</t>
  </si>
  <si>
    <t>Hydro from Non-Power Dams</t>
  </si>
  <si>
    <t>FRCC</t>
  </si>
  <si>
    <t>[10]</t>
  </si>
  <si>
    <t>CT</t>
  </si>
  <si>
    <t>F+2</t>
  </si>
  <si>
    <t>Load shapes are multiplied by the Capacity in each region. Resulting generation is subtracted from Demand</t>
  </si>
  <si>
    <t>F+20</t>
  </si>
  <si>
    <t>2020-2050 Growth Rate</t>
  </si>
  <si>
    <t>SOCO</t>
  </si>
  <si>
    <t>Includes Impact of same DG addition as F4Base</t>
  </si>
  <si>
    <t>Growth Factor</t>
  </si>
  <si>
    <t>PV and solar thermal are proposed CRA assumptions.</t>
  </si>
  <si>
    <t>* F2 = F1 + (2016-2020 nuclear builds)</t>
  </si>
  <si>
    <t xml:space="preserve">and the 20% learning for CCS from AEO 2010.  Contingency and Optimism factors included in AEO 2011 ER overnight costs; 20% Owner's costs also included, Table 11-1.  Electric transmission source: </t>
  </si>
  <si>
    <t>CO</t>
  </si>
  <si>
    <t>F+5</t>
  </si>
  <si>
    <t>[1]</t>
  </si>
  <si>
    <t>100/200 Mile Electric Vehicle</t>
  </si>
  <si>
    <t>CC H-Frame</t>
  </si>
  <si>
    <t>2040-2050 fleet growth based on AEO sales trend rather than inventory trend</t>
  </si>
  <si>
    <t>NYISO_J-K (Note A)</t>
  </si>
  <si>
    <t>NYISO_A-F</t>
  </si>
  <si>
    <t>NEEM Regions</t>
  </si>
  <si>
    <t>Wind Options A&amp;B based on New Gen Subteam Recommendations (see summary document)</t>
  </si>
  <si>
    <t>MRN-NEEM is not interated for this Future.  All runs in Future 4 will be similar in formulation to BAU Future 1 Sensitivity 3.</t>
  </si>
  <si>
    <t>[5]</t>
  </si>
  <si>
    <t>Table 7 - New Build Costs and Characteristics</t>
  </si>
  <si>
    <t>Note: If %, represents % of total in table above; Forced Builds are included in constraint; if no figure listed the table above applies</t>
  </si>
  <si>
    <t>BAU%</t>
  </si>
  <si>
    <t>California</t>
  </si>
  <si>
    <t>NEEM Region</t>
  </si>
  <si>
    <t>IGCC w/seq</t>
  </si>
  <si>
    <t>MI</t>
  </si>
  <si>
    <t>Worksheets Affected</t>
  </si>
  <si>
    <t>SPP</t>
  </si>
  <si>
    <t>*F2+50</t>
  </si>
  <si>
    <t>AZ_NM_SNV</t>
  </si>
  <si>
    <t>Nuclear likely to be highly economic in certain scenarios, thus on-going limitations in place to represent licensing issues.</t>
  </si>
  <si>
    <t>SC+NC</t>
  </si>
  <si>
    <t>All-in Capital Cost in 2011 w/o IDC ($2010/kW)</t>
  </si>
  <si>
    <t>hours</t>
  </si>
  <si>
    <t>PJM_ROR</t>
  </si>
  <si>
    <t>AEO: Base Overnight Costs in 2011 (2010$/kW)</t>
  </si>
  <si>
    <t>Additional 1% mandated energy consumption reductions &amp; comparable increase in DR</t>
  </si>
  <si>
    <t>2020-2050 Growth Rate after aggressive DG adjustment</t>
  </si>
  <si>
    <t>MO</t>
  </si>
  <si>
    <t>PJM_ROM</t>
  </si>
  <si>
    <t>[4]</t>
  </si>
  <si>
    <t>[14]</t>
  </si>
  <si>
    <t>[13]</t>
  </si>
  <si>
    <t>NA</t>
  </si>
  <si>
    <t>CONE Combined Cycle Revenue Requirements Update,  Aug 26, 2008, Table 2, page 3.</t>
  </si>
  <si>
    <t>Table 3</t>
  </si>
  <si>
    <t>Table 2</t>
  </si>
  <si>
    <t>Wind Offshore</t>
  </si>
  <si>
    <t>ND</t>
  </si>
  <si>
    <t>VACAR</t>
  </si>
  <si>
    <t>TVA</t>
  </si>
  <si>
    <t>PJM_E, PJM_ROM, PJM_ROR</t>
  </si>
  <si>
    <t>NE</t>
  </si>
  <si>
    <t>2/15/11- Capital costs changed to match 2015 and 2025 costs from Exhibit 9. Previously, this table mistakenly had costs for 2010 and 2020.</t>
  </si>
  <si>
    <t>PJM (-E, -ROM, -ROR)</t>
  </si>
  <si>
    <t>Table 5 - Intermittent Resource Contributions</t>
  </si>
  <si>
    <t>NJ+DE</t>
  </si>
  <si>
    <t xml:space="preserve">CCs are assumed to use F-Frame technology until 2015 when the switch is made to H-Frame technology.  </t>
  </si>
  <si>
    <t>NY</t>
  </si>
  <si>
    <t>MISO_W, MISO_MI, MISO_WUMS, MISO_IN, MISO_MO_IL</t>
  </si>
  <si>
    <t>MISO_WUMS</t>
  </si>
  <si>
    <t>NW</t>
  </si>
  <si>
    <t>F4S4:EE/DR+1%</t>
  </si>
  <si>
    <t>New vehicle stock (millions)</t>
  </si>
  <si>
    <t>Peaking</t>
  </si>
  <si>
    <t>[3]</t>
  </si>
  <si>
    <t>F4:EE/DR/DG</t>
  </si>
  <si>
    <t>NYISO_A-F, NYISO_G-I, NYISO_J-K</t>
  </si>
  <si>
    <t>Landfill Gas</t>
  </si>
  <si>
    <t xml:space="preserve">Sensitivity </t>
  </si>
  <si>
    <t>OK</t>
  </si>
  <si>
    <t>F: Forced builds only</t>
  </si>
  <si>
    <t>F+65</t>
  </si>
  <si>
    <t>AZ_NM_SNV_Coal</t>
  </si>
  <si>
    <t>ALB</t>
  </si>
  <si>
    <t>Shoulder</t>
  </si>
  <si>
    <t>SRGW</t>
  </si>
  <si>
    <t>[12]</t>
  </si>
  <si>
    <t>OH</t>
  </si>
  <si>
    <t>Appendix A, Exhibit 4b - NEEM DG Shapes</t>
  </si>
  <si>
    <t>ERCT</t>
  </si>
  <si>
    <t>Future</t>
  </si>
  <si>
    <t>Wind Cost Class 1 &amp; 2</t>
  </si>
  <si>
    <t>IGCC</t>
  </si>
  <si>
    <t>Appendix A, Exhibit 4a - NEEM Hydro Shapes</t>
  </si>
  <si>
    <t>IGCC Bituminous w/ Sequestration</t>
  </si>
  <si>
    <t>Original BAU Values</t>
  </si>
  <si>
    <t>SRVC</t>
  </si>
  <si>
    <t>(Blanks indicate no hydro from non-power dam potential in the region)</t>
  </si>
  <si>
    <t>IGCC-CCS</t>
  </si>
  <si>
    <t>Nuclear Decommissioning Cost</t>
  </si>
  <si>
    <t>15% Owner's costs also included, Table 23-1.  Electric transmission source: Assumed to be the same as wind.</t>
  </si>
  <si>
    <t>MISO_W</t>
  </si>
  <si>
    <t>[2]</t>
  </si>
  <si>
    <t>F+60</t>
  </si>
  <si>
    <t>MISO</t>
  </si>
  <si>
    <t>Onshore Winds have had a Class 3 category added and Class 4+ values changed based on NREL data, see Exhibit 11</t>
  </si>
  <si>
    <t>18% Owner's costs also included, Table 10-2.  Electric transmission source: PJM's "CONE Combined Cycle Revenue Requirements Update",  Aug 26, 2008, Table 2, page 3.   Rail spur: CRA assumption.</t>
  </si>
  <si>
    <t>Rail Spur</t>
  </si>
  <si>
    <t>Exhibit 21 MRN Impacts</t>
  </si>
  <si>
    <t>*F2</t>
  </si>
  <si>
    <t>[11]</t>
  </si>
  <si>
    <t xml:space="preserve">Cumulative GW of New Build Allowed in Total U.S. and Canada through This Year </t>
  </si>
  <si>
    <t>Intermittency Region</t>
  </si>
  <si>
    <t>2015 All-in Capital Cost (2010$/kW)</t>
  </si>
  <si>
    <t>CC F-Frame</t>
  </si>
  <si>
    <t>As such, these inputs do not necessarily reflect the opinions or views of CRA or any individual EIPC stakeholder.</t>
  </si>
  <si>
    <t>Total</t>
  </si>
  <si>
    <t>Total VMT for Light-Duty Vehicles (billions of miles)</t>
  </si>
  <si>
    <t xml:space="preserve">IGCC </t>
  </si>
  <si>
    <t>Off-Shore Wind</t>
  </si>
  <si>
    <t>Millions of PEVs</t>
  </si>
  <si>
    <t>NEWE</t>
  </si>
  <si>
    <t>Electric transmission source: PJM's "CONE Combined Cycle Revenue Requirements Update",  Aug 26, 2008, Table 2, page 3.</t>
  </si>
  <si>
    <t>On-Shore Wind Class 3</t>
  </si>
  <si>
    <t>HQ</t>
  </si>
  <si>
    <t>All</t>
  </si>
  <si>
    <t>US Hydro</t>
  </si>
  <si>
    <t>CCS Retrofits</t>
  </si>
  <si>
    <t>2020 limits in place for all technologies, most other types unlimited (other than in table above) by 2025</t>
  </si>
  <si>
    <t>MISO_IN</t>
  </si>
  <si>
    <t>NYISO</t>
  </si>
  <si>
    <t>MAPP_US</t>
  </si>
  <si>
    <t xml:space="preserve">Note: 2010 costs are assumed to equal 2011 costs.  2015 and 2020 costs are interpolated on a straightline basis between 2010 and 2025.  2030 costs are assumed to equal 2025 costs.  </t>
  </si>
  <si>
    <t>*F2+15</t>
  </si>
  <si>
    <t>2011-2020 Growth Rate after DG adjustment and added PHEV</t>
  </si>
  <si>
    <t>Summer (May-Sep)</t>
  </si>
  <si>
    <t>High PHEV Values</t>
  </si>
  <si>
    <t>Table 2 - Energy Demand</t>
  </si>
  <si>
    <t>[8]</t>
  </si>
  <si>
    <t>Plug-in 10/40 Gasoline Hybrid</t>
  </si>
  <si>
    <t>IN</t>
  </si>
  <si>
    <t>20% Owner's costs also included, Table 14-1.  Electric transmission source: PJM's "CONE Combined Cycle Revenue Requirements Update",  Aug 26, 2008, Table 2, page 3.   Rail spur:  CRA assumption.</t>
  </si>
  <si>
    <t>Note: Forced New Builds are included in this constraint</t>
  </si>
  <si>
    <t>New Hydro from non-power dams</t>
  </si>
  <si>
    <t>Biomass</t>
  </si>
  <si>
    <t>All-in Capital Cost in 2025 w/o IDC ($2010/kW)</t>
  </si>
  <si>
    <t>MISO_MO-IL</t>
  </si>
  <si>
    <t xml:space="preserve">Overnight Capital Costs: AEO 2011 ER, Table 1.  Learning Assumptions: AEO 2010 Assumptions, Table 8.3.  Learning for IGCC with CCS equals the weighted average of the 5% learning for IGCC </t>
  </si>
  <si>
    <t>Nuclear Decommissioning Cost: CRA analysis.</t>
  </si>
  <si>
    <t>New York</t>
  </si>
  <si>
    <t xml:space="preserve"> -   </t>
  </si>
  <si>
    <t>MROW</t>
  </si>
  <si>
    <t>NYLI</t>
  </si>
  <si>
    <t>All Regions</t>
  </si>
  <si>
    <t>Technology</t>
  </si>
  <si>
    <t>[9]</t>
  </si>
  <si>
    <t>Cumulative New Build GW Limit Potential by NEEM Region</t>
  </si>
  <si>
    <t>*F2+200</t>
  </si>
  <si>
    <t>F+175</t>
  </si>
  <si>
    <t>B19</t>
  </si>
  <si>
    <t>IESO</t>
  </si>
  <si>
    <t>CRA Initial</t>
  </si>
  <si>
    <t>B17</t>
  </si>
  <si>
    <t>SPSO</t>
  </si>
  <si>
    <t>B18</t>
  </si>
  <si>
    <t>MROE</t>
  </si>
  <si>
    <t>[7]</t>
  </si>
  <si>
    <t>Eastern</t>
  </si>
  <si>
    <t>B11</t>
  </si>
  <si>
    <t>B12</t>
  </si>
  <si>
    <t>B10</t>
  </si>
  <si>
    <t>SRDA</t>
  </si>
  <si>
    <t>B15</t>
  </si>
  <si>
    <t>Wind (options B&amp;A)</t>
  </si>
  <si>
    <t>B16</t>
  </si>
  <si>
    <t>NYISO_J-K (note A)</t>
  </si>
  <si>
    <t>B13</t>
  </si>
  <si>
    <t>Winter</t>
  </si>
  <si>
    <t>B14</t>
  </si>
  <si>
    <t>SRCE</t>
  </si>
  <si>
    <t>18% Owner's costs also included, Table 3-2.  Electric transmission source: PJM's "CONE Combined Cycle Revenue Requirements Update",  Aug 26, 2008, Table 2, page 3.   Rail spur: CRA assumption.</t>
  </si>
  <si>
    <t>Advanced Coal</t>
  </si>
  <si>
    <t>BELOW</t>
  </si>
  <si>
    <t>CT F -Frame</t>
  </si>
  <si>
    <t>Capital Costs</t>
  </si>
  <si>
    <t>Table 14 - Intermittent Generation Limits (annual MWh basis)</t>
  </si>
  <si>
    <t>Geoth- ermal</t>
  </si>
  <si>
    <t xml:space="preserve">ENT     </t>
  </si>
  <si>
    <t>On-Shore Wind Class 4+</t>
  </si>
  <si>
    <t>SSC Consensus</t>
  </si>
  <si>
    <t>Capacity Factor</t>
  </si>
  <si>
    <t>2020-2050 Growth Rate after DG adjustment and added PHEV</t>
  </si>
  <si>
    <t>IGCC-CCS not available until 2020 (for economic builds); CCS Retrofits available in the same year.</t>
  </si>
  <si>
    <t xml:space="preserve">20% Owner's costs also included, Table 5-1.  Owner's Cost: CRA analysis.  Gas pipeline source: PJM's "CONE Combined Cycle Revenue Requirements Update",  Aug 26, 2008, Table 2, page 3. </t>
  </si>
  <si>
    <t>NYISO_A-F (Note A)</t>
  </si>
  <si>
    <t xml:space="preserve">22% Owner's costs also included, Table 12-1.  Electric transmission source: PJM's "CONE Combined Cycle Revenue Requirements Update",  Aug 26, 2008, Table 2, page 3. </t>
  </si>
  <si>
    <t>[6]</t>
  </si>
  <si>
    <t>Higher PHEV levels with modified load shape (increasing peak)</t>
  </si>
  <si>
    <t>KY</t>
  </si>
  <si>
    <t>Regions</t>
  </si>
  <si>
    <t>Photovoltaic</t>
  </si>
  <si>
    <t>KS</t>
  </si>
  <si>
    <t>AR+LA+MS</t>
  </si>
  <si>
    <t>New Pulverized Coal assumed not to be built in California, New York, New England, PJM East, and Canada</t>
  </si>
  <si>
    <t>Time Zone</t>
  </si>
  <si>
    <t>SPP-S, SPP-N, NE</t>
  </si>
  <si>
    <t>Full Participation %</t>
  </si>
  <si>
    <t>Annual</t>
  </si>
  <si>
    <t>All-in Capital Cost w/o IDC ($2010/kW)</t>
  </si>
  <si>
    <t>Table 3 - Peak Demand</t>
  </si>
  <si>
    <t>F4S2:Higher PHEV</t>
  </si>
  <si>
    <t>Reserve Contribution</t>
  </si>
  <si>
    <t>AZNM</t>
  </si>
</sst>
</file>

<file path=xl/styles.xml><?xml version="1.0" encoding="utf-8"?>
<styleSheet xmlns="http://schemas.openxmlformats.org/spreadsheetml/2006/main">
  <numFmts count="6">
    <numFmt numFmtId="165" formatCode="0.0"/>
    <numFmt numFmtId="166" formatCode="#,##0;(#,##0)"/>
    <numFmt numFmtId="167" formatCode="#,##0.00;(#,##0.00)"/>
    <numFmt numFmtId="168" formatCode="0.0%"/>
    <numFmt numFmtId="169" formatCode="#,##0.0000"/>
    <numFmt numFmtId="170" formatCode="#,##0.0"/>
  </numFmts>
  <fonts count="17">
    <font>
      <sz val="10"/>
      <name val="Arial"/>
      <family val="2"/>
    </font>
    <font>
      <b/>
      <sz val="12"/>
      <color indexed="33"/>
      <name val="Times New Roman"/>
      <family val="2"/>
    </font>
    <font>
      <i/>
      <sz val="11"/>
      <color indexed="33"/>
      <name val="Arial"/>
      <family val="2"/>
    </font>
    <font>
      <b/>
      <sz val="11"/>
      <color indexed="33"/>
      <name val="Arial"/>
      <family val="2"/>
    </font>
    <font>
      <sz val="11"/>
      <color indexed="33"/>
      <name val="Times New Roman"/>
      <family val="2"/>
    </font>
    <font>
      <sz val="10"/>
      <color indexed="33"/>
      <name val="Arial"/>
      <family val="2"/>
    </font>
    <font>
      <b/>
      <sz val="14"/>
      <color indexed="33"/>
      <name val="Times New Roman"/>
      <family val="2"/>
    </font>
    <font>
      <b/>
      <sz val="11"/>
      <color indexed="21"/>
      <name val="Times New Roman"/>
      <family val="2"/>
    </font>
    <font>
      <sz val="10"/>
      <color indexed="33"/>
      <name val="Times New Roman"/>
      <family val="2"/>
    </font>
    <font>
      <sz val="11"/>
      <color indexed="33"/>
      <name val="Arial"/>
      <family val="2"/>
    </font>
    <font>
      <b/>
      <sz val="11"/>
      <color indexed="33"/>
      <name val="Times New Roman"/>
      <family val="2"/>
    </font>
    <font>
      <b/>
      <sz val="11"/>
      <color indexed="32"/>
      <name val="Times New Roman"/>
      <family val="2"/>
    </font>
    <font>
      <b/>
      <sz val="10"/>
      <name val="Arial"/>
      <family val="2"/>
    </font>
    <font>
      <b/>
      <sz val="10"/>
      <color indexed="33"/>
      <name val="Arial"/>
      <family val="2"/>
    </font>
    <font>
      <b/>
      <sz val="13"/>
      <color indexed="22"/>
      <name val="Arial"/>
      <family val="2"/>
    </font>
    <font>
      <sz val="12"/>
      <color indexed="13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/>
    </xf>
    <xf numFmtId="0" fontId="1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left" wrapText="1"/>
    </xf>
    <xf numFmtId="165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vertical="top" wrapText="1"/>
    </xf>
    <xf numFmtId="0" fontId="5" fillId="0" borderId="0" xfId="0" applyNumberFormat="1" applyFont="1" applyFill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 wrapText="1"/>
    </xf>
    <xf numFmtId="0" fontId="7" fillId="2" borderId="5" xfId="0" applyNumberFormat="1" applyFont="1" applyFill="1" applyBorder="1" applyAlignment="1">
      <alignment horizontal="right" wrapText="1"/>
    </xf>
    <xf numFmtId="0" fontId="7" fillId="2" borderId="2" xfId="0" applyNumberFormat="1" applyFont="1" applyFill="1" applyBorder="1" applyAlignment="1">
      <alignment horizontal="right" wrapText="1"/>
    </xf>
    <xf numFmtId="0" fontId="7" fillId="2" borderId="6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7" fontId="4" fillId="0" borderId="2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4" fillId="3" borderId="8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0" fontId="4" fillId="3" borderId="3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wrapText="1"/>
    </xf>
    <xf numFmtId="0" fontId="5" fillId="4" borderId="10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wrapText="1"/>
    </xf>
    <xf numFmtId="0" fontId="5" fillId="4" borderId="0" xfId="0" applyNumberFormat="1" applyFont="1" applyFill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/>
    </xf>
    <xf numFmtId="0" fontId="7" fillId="2" borderId="7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wrapText="1"/>
    </xf>
    <xf numFmtId="0" fontId="7" fillId="2" borderId="10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 wrapText="1"/>
    </xf>
    <xf numFmtId="0" fontId="7" fillId="2" borderId="0" xfId="0" applyNumberFormat="1" applyFont="1" applyFill="1" applyAlignment="1">
      <alignment wrapText="1"/>
    </xf>
    <xf numFmtId="0" fontId="7" fillId="2" borderId="3" xfId="0" applyNumberFormat="1" applyFont="1" applyFill="1" applyBorder="1" applyAlignment="1">
      <alignment wrapText="1"/>
    </xf>
    <xf numFmtId="166" fontId="4" fillId="0" borderId="3" xfId="0" applyNumberFormat="1" applyFont="1" applyFill="1" applyBorder="1" applyAlignment="1">
      <alignment/>
    </xf>
    <xf numFmtId="169" fontId="0" fillId="0" borderId="0" xfId="0" applyNumberFormat="1" applyFont="1" applyFill="1" applyAlignment="1">
      <alignment wrapText="1"/>
    </xf>
    <xf numFmtId="0" fontId="4" fillId="4" borderId="10" xfId="0" applyNumberFormat="1" applyFont="1" applyFill="1" applyBorder="1" applyAlignment="1">
      <alignment/>
    </xf>
    <xf numFmtId="0" fontId="4" fillId="4" borderId="1" xfId="0" applyNumberFormat="1" applyFont="1" applyFill="1" applyBorder="1" applyAlignment="1">
      <alignment/>
    </xf>
    <xf numFmtId="166" fontId="4" fillId="4" borderId="1" xfId="0" applyNumberFormat="1" applyFont="1" applyFill="1" applyBorder="1" applyAlignment="1">
      <alignment/>
    </xf>
    <xf numFmtId="166" fontId="4" fillId="4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top"/>
    </xf>
    <xf numFmtId="0" fontId="0" fillId="4" borderId="1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0" fontId="0" fillId="4" borderId="2" xfId="0" applyNumberFormat="1" applyFont="1" applyFill="1" applyBorder="1" applyAlignment="1">
      <alignment wrapText="1"/>
    </xf>
    <xf numFmtId="0" fontId="0" fillId="4" borderId="0" xfId="0" applyNumberFormat="1" applyFont="1" applyFill="1" applyAlignment="1">
      <alignment wrapText="1"/>
    </xf>
    <xf numFmtId="0" fontId="9" fillId="0" borderId="1" xfId="0" applyNumberFormat="1" applyFont="1" applyFill="1" applyBorder="1" applyAlignment="1">
      <alignment vertical="top" wrapText="1"/>
    </xf>
    <xf numFmtId="0" fontId="10" fillId="0" borderId="0" xfId="0" applyNumberFormat="1" applyFont="1" applyFill="1" applyAlignment="1">
      <alignment vertical="top" wrapText="1"/>
    </xf>
    <xf numFmtId="1" fontId="4" fillId="0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 applyAlignment="1">
      <alignment/>
    </xf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vertical="top" wrapText="1"/>
    </xf>
    <xf numFmtId="0" fontId="5" fillId="5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vertical="top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Alignment="1">
      <alignment vertical="top" wrapText="1"/>
    </xf>
    <xf numFmtId="1" fontId="9" fillId="0" borderId="0" xfId="0" applyNumberFormat="1" applyFont="1" applyFill="1" applyAlignment="1">
      <alignment horizontal="right" vertical="top" wrapText="1"/>
    </xf>
    <xf numFmtId="1" fontId="9" fillId="0" borderId="0" xfId="0" applyNumberFormat="1" applyFont="1" applyFill="1" applyAlignment="1">
      <alignment horizontal="right"/>
    </xf>
    <xf numFmtId="9" fontId="9" fillId="0" borderId="0" xfId="0" applyNumberFormat="1" applyFont="1" applyFill="1" applyAlignment="1">
      <alignment vertical="top" wrapText="1"/>
    </xf>
    <xf numFmtId="9" fontId="9" fillId="0" borderId="0" xfId="0" applyNumberFormat="1" applyFont="1" applyFill="1" applyAlignment="1">
      <alignment horizontal="right"/>
    </xf>
    <xf numFmtId="9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Alignment="1">
      <alignment horizontal="right" vertical="top" wrapText="1"/>
    </xf>
    <xf numFmtId="0" fontId="5" fillId="0" borderId="0" xfId="0" applyNumberFormat="1" applyFont="1" applyFill="1" applyAlignment="1">
      <alignment/>
    </xf>
    <xf numFmtId="0" fontId="0" fillId="6" borderId="2" xfId="0" applyNumberFormat="1" applyFont="1" applyFill="1" applyBorder="1" applyAlignment="1">
      <alignment wrapText="1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wrapText="1"/>
    </xf>
    <xf numFmtId="0" fontId="10" fillId="0" borderId="12" xfId="0" applyNumberFormat="1" applyFont="1" applyFill="1" applyBorder="1" applyAlignment="1">
      <alignment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 wrapText="1"/>
    </xf>
    <xf numFmtId="0" fontId="5" fillId="0" borderId="8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10" fontId="5" fillId="0" borderId="12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9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7" xfId="0" applyNumberFormat="1" applyFont="1" applyFill="1" applyBorder="1" applyAlignment="1">
      <alignment wrapText="1"/>
    </xf>
    <xf numFmtId="9" fontId="5" fillId="4" borderId="12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0" fontId="4" fillId="4" borderId="14" xfId="0" applyNumberFormat="1" applyFont="1" applyFill="1" applyBorder="1" applyAlignment="1">
      <alignment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horizontal="center" vertical="top" wrapText="1"/>
    </xf>
    <xf numFmtId="2" fontId="4" fillId="4" borderId="9" xfId="0" applyNumberFormat="1" applyFont="1" applyFill="1" applyBorder="1" applyAlignment="1">
      <alignment horizontal="center" vertical="top" wrapText="1"/>
    </xf>
    <xf numFmtId="2" fontId="4" fillId="4" borderId="0" xfId="0" applyNumberFormat="1" applyFont="1" applyFill="1" applyAlignment="1">
      <alignment horizontal="center" vertical="top" wrapText="1"/>
    </xf>
    <xf numFmtId="3" fontId="4" fillId="4" borderId="0" xfId="0" applyNumberFormat="1" applyFont="1" applyFill="1" applyAlignment="1">
      <alignment horizontal="center" vertical="top" wrapText="1"/>
    </xf>
    <xf numFmtId="0" fontId="10" fillId="0" borderId="0" xfId="0" applyNumberFormat="1" applyFont="1" applyFill="1" applyAlignment="1">
      <alignment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7" borderId="12" xfId="0" applyNumberFormat="1" applyFont="1" applyFill="1" applyBorder="1" applyAlignment="1">
      <alignment horizontal="center" vertical="top" wrapText="1"/>
    </xf>
    <xf numFmtId="0" fontId="4" fillId="7" borderId="12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14" fillId="0" borderId="1" xfId="0" applyNumberFormat="1" applyFont="1" applyFill="1" applyBorder="1" applyAlignment="1">
      <alignment vertical="center" wrapText="1"/>
    </xf>
    <xf numFmtId="0" fontId="4" fillId="5" borderId="4" xfId="0" applyNumberFormat="1" applyFont="1" applyFill="1" applyBorder="1" applyAlignment="1">
      <alignment wrapText="1"/>
    </xf>
    <xf numFmtId="0" fontId="4" fillId="5" borderId="5" xfId="0" applyNumberFormat="1" applyFont="1" applyFill="1" applyBorder="1" applyAlignment="1">
      <alignment wrapText="1"/>
    </xf>
    <xf numFmtId="0" fontId="10" fillId="5" borderId="5" xfId="0" applyNumberFormat="1" applyFont="1" applyFill="1" applyBorder="1" applyAlignment="1">
      <alignment wrapText="1"/>
    </xf>
    <xf numFmtId="0" fontId="10" fillId="0" borderId="7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4" fillId="5" borderId="2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5" borderId="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10" fillId="0" borderId="4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0" fontId="4" fillId="6" borderId="5" xfId="0" applyNumberFormat="1" applyFont="1" applyFill="1" applyBorder="1" applyAlignment="1">
      <alignment wrapText="1"/>
    </xf>
    <xf numFmtId="0" fontId="4" fillId="6" borderId="2" xfId="0" applyNumberFormat="1" applyFont="1" applyFill="1" applyBorder="1" applyAlignment="1">
      <alignment wrapText="1"/>
    </xf>
    <xf numFmtId="0" fontId="4" fillId="6" borderId="1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vertical="center" wrapText="1"/>
    </xf>
    <xf numFmtId="0" fontId="15" fillId="8" borderId="12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0" fillId="9" borderId="1" xfId="0" applyNumberFormat="1" applyFont="1" applyFill="1" applyBorder="1" applyAlignment="1">
      <alignment wrapText="1"/>
    </xf>
    <xf numFmtId="0" fontId="10" fillId="5" borderId="6" xfId="0" applyNumberFormat="1" applyFont="1" applyFill="1" applyBorder="1" applyAlignment="1">
      <alignment wrapText="1"/>
    </xf>
    <xf numFmtId="0" fontId="4" fillId="9" borderId="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5" borderId="0" xfId="0" applyNumberFormat="1" applyFont="1" applyFill="1" applyAlignment="1">
      <alignment wrapText="1"/>
    </xf>
    <xf numFmtId="0" fontId="4" fillId="9" borderId="0" xfId="0" applyNumberFormat="1" applyFont="1" applyFill="1" applyAlignment="1">
      <alignment wrapText="1"/>
    </xf>
    <xf numFmtId="0" fontId="12" fillId="0" borderId="11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vertical="center" wrapText="1"/>
    </xf>
    <xf numFmtId="0" fontId="5" fillId="10" borderId="7" xfId="0" applyNumberFormat="1" applyFont="1" applyFill="1" applyBorder="1" applyAlignment="1">
      <alignment wrapText="1"/>
    </xf>
    <xf numFmtId="0" fontId="0" fillId="10" borderId="2" xfId="0" applyNumberFormat="1" applyFont="1" applyFill="1" applyBorder="1" applyAlignment="1">
      <alignment wrapText="1"/>
    </xf>
    <xf numFmtId="0" fontId="5" fillId="10" borderId="9" xfId="0" applyNumberFormat="1" applyFont="1" applyFill="1" applyBorder="1" applyAlignment="1">
      <alignment wrapText="1"/>
    </xf>
    <xf numFmtId="0" fontId="0" fillId="10" borderId="0" xfId="0" applyNumberFormat="1" applyFont="1" applyFill="1" applyAlignment="1">
      <alignment wrapText="1"/>
    </xf>
    <xf numFmtId="0" fontId="0" fillId="10" borderId="5" xfId="0" applyNumberFormat="1" applyFont="1" applyFill="1" applyBorder="1" applyAlignment="1">
      <alignment wrapText="1"/>
    </xf>
    <xf numFmtId="0" fontId="0" fillId="10" borderId="6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wrapText="1"/>
    </xf>
    <xf numFmtId="0" fontId="0" fillId="0" borderId="14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168" fontId="5" fillId="0" borderId="2" xfId="0" applyNumberFormat="1" applyFont="1" applyFill="1" applyBorder="1" applyAlignment="1">
      <alignment/>
    </xf>
    <xf numFmtId="168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9900"/>
      <rgbColor rgb="00FF99CC"/>
      <rgbColor rgb="00FF6600"/>
      <rgbColor rgb="0099CCFF"/>
      <rgbColor rgb="003F3F76"/>
      <rgbColor rgb="00BDE6E1"/>
      <rgbColor rgb="00BFBFBF"/>
      <rgbColor rgb="0000CCFF"/>
      <rgbColor rgb="00993366"/>
      <rgbColor rgb="00CCFFFF"/>
      <rgbColor rgb="00DDDDDD"/>
      <rgbColor rgb="00FF00FF"/>
      <rgbColor rgb="00FFFFFF"/>
      <rgbColor rgb="001F497D"/>
      <rgbColor rgb="00800080"/>
      <rgbColor rgb="00C0C0C0"/>
      <rgbColor rgb="000000D4"/>
      <rgbColor rgb="00808080"/>
      <rgbColor rgb="00CCFFCC"/>
      <rgbColor rgb="00FFCC99"/>
      <rgbColor rgb="003366FF"/>
      <rgbColor rgb="00FFFF00"/>
      <rgbColor rgb="00FFFFCC"/>
      <rgbColor rgb="00FF0000"/>
      <rgbColor rgb="00000000"/>
      <rgbColor rgb="0000FF00"/>
      <rgbColor rgb="00FADCB3"/>
      <rgbColor rgb="00000080"/>
      <rgbColor rgb="00FFCC00"/>
      <rgbColor rgb="00DD0806"/>
      <rgbColor rgb="00FFFF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/>
  </sheetViews>
  <sheetFormatPr defaultColWidth="17.140625" defaultRowHeight="12.75" customHeight="1"/>
  <cols>
    <col min="1" max="1" width="30.421875" style="0" customWidth="1"/>
    <col min="2" max="2" width="13.57421875" style="0" customWidth="1"/>
    <col min="3" max="3" width="9.00390625" style="0" customWidth="1"/>
    <col min="4" max="4" width="12.140625" style="0" customWidth="1"/>
    <col min="5" max="5" width="9.140625" style="0" customWidth="1"/>
    <col min="6" max="6" width="12.140625" style="0" customWidth="1"/>
    <col min="7" max="7" width="10.140625" style="0" customWidth="1"/>
    <col min="8" max="8" width="8.7109375" style="0" customWidth="1"/>
    <col min="9" max="9" width="9.57421875" style="0" customWidth="1"/>
    <col min="10" max="10" width="8.7109375" style="0" customWidth="1"/>
    <col min="11" max="11" width="9.57421875" style="0" customWidth="1"/>
    <col min="12" max="12" width="8.7109375" style="0" customWidth="1"/>
    <col min="13" max="13" width="9.140625" style="0" customWidth="1"/>
    <col min="14" max="24" width="17.140625" style="0" customWidth="1"/>
  </cols>
  <sheetData>
    <row r="1" spans="1:24" ht="63">
      <c r="A1" s="1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3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51">
      <c r="A5" s="2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85.5">
      <c r="A6" s="7" t="s">
        <v>256</v>
      </c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42.75">
      <c r="A7" s="11" t="s">
        <v>302</v>
      </c>
      <c r="B7" s="12"/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2" t="s">
        <v>243</v>
      </c>
      <c r="N7" s="2"/>
      <c r="O7" s="2"/>
      <c r="P7" s="2"/>
      <c r="Q7" s="2"/>
      <c r="R7" s="2" t="s">
        <v>336</v>
      </c>
      <c r="S7" s="2"/>
      <c r="T7" s="2"/>
      <c r="U7" s="2"/>
      <c r="V7" s="2"/>
      <c r="W7" s="2" t="s">
        <v>366</v>
      </c>
      <c r="X7" s="2"/>
    </row>
    <row r="8" spans="1:24" ht="14.25">
      <c r="A8" s="11"/>
      <c r="B8" s="12" t="s">
        <v>73</v>
      </c>
      <c r="C8" s="12">
        <v>10</v>
      </c>
      <c r="D8" s="12">
        <v>25</v>
      </c>
      <c r="E8" s="12">
        <v>75</v>
      </c>
      <c r="F8" s="12">
        <v>100</v>
      </c>
      <c r="G8" s="12">
        <v>200</v>
      </c>
      <c r="H8" s="12">
        <v>300</v>
      </c>
      <c r="I8" s="12">
        <v>400</v>
      </c>
      <c r="J8" s="12">
        <v>500</v>
      </c>
      <c r="K8" s="12">
        <v>800</v>
      </c>
      <c r="L8" s="12">
        <v>1262</v>
      </c>
      <c r="M8" s="2">
        <v>25</v>
      </c>
      <c r="N8" s="2">
        <v>200</v>
      </c>
      <c r="O8" s="2">
        <v>600</v>
      </c>
      <c r="P8" s="2">
        <v>900</v>
      </c>
      <c r="Q8" s="2">
        <v>1203</v>
      </c>
      <c r="R8" s="2">
        <v>25</v>
      </c>
      <c r="S8" s="2">
        <v>100</v>
      </c>
      <c r="T8" s="2">
        <v>400</v>
      </c>
      <c r="U8" s="2">
        <v>700</v>
      </c>
      <c r="V8" s="2">
        <v>935</v>
      </c>
      <c r="W8" s="2" t="s">
        <v>349</v>
      </c>
      <c r="X8" s="2"/>
    </row>
    <row r="9" spans="1:24" ht="14.25">
      <c r="A9" s="11" t="s">
        <v>191</v>
      </c>
      <c r="B9" s="12" t="s">
        <v>148</v>
      </c>
      <c r="C9" s="12" t="s">
        <v>135</v>
      </c>
      <c r="D9" s="12" t="s">
        <v>113</v>
      </c>
      <c r="E9" s="12" t="s">
        <v>112</v>
      </c>
      <c r="F9" s="12" t="s">
        <v>111</v>
      </c>
      <c r="G9" s="12" t="s">
        <v>109</v>
      </c>
      <c r="H9" s="12" t="s">
        <v>120</v>
      </c>
      <c r="I9" s="12" t="s">
        <v>119</v>
      </c>
      <c r="J9" s="12" t="s">
        <v>117</v>
      </c>
      <c r="K9" s="12" t="s">
        <v>114</v>
      </c>
      <c r="L9" s="12" t="s">
        <v>329</v>
      </c>
      <c r="M9" s="2" t="s">
        <v>327</v>
      </c>
      <c r="N9" s="2" t="s">
        <v>328</v>
      </c>
      <c r="O9" s="2" t="s">
        <v>335</v>
      </c>
      <c r="P9" s="2" t="s">
        <v>337</v>
      </c>
      <c r="Q9" s="2" t="s">
        <v>331</v>
      </c>
      <c r="R9" s="2" t="s">
        <v>333</v>
      </c>
      <c r="S9" s="2" t="s">
        <v>321</v>
      </c>
      <c r="T9" s="2" t="s">
        <v>323</v>
      </c>
      <c r="U9" s="2" t="s">
        <v>318</v>
      </c>
      <c r="V9" s="2" t="s">
        <v>18</v>
      </c>
      <c r="W9" s="2" t="s">
        <v>8</v>
      </c>
      <c r="X9" s="2"/>
    </row>
    <row r="10" spans="1:24" ht="14.25">
      <c r="A10" s="11" t="s">
        <v>346</v>
      </c>
      <c r="B10" s="12" t="s">
        <v>284</v>
      </c>
      <c r="C10" s="13">
        <v>0.172</v>
      </c>
      <c r="D10" s="13">
        <v>0.222</v>
      </c>
      <c r="E10" s="13">
        <v>0.238</v>
      </c>
      <c r="F10" s="13">
        <v>0.245</v>
      </c>
      <c r="G10" s="13">
        <v>0.24</v>
      </c>
      <c r="H10" s="13">
        <v>0.241</v>
      </c>
      <c r="I10" s="13">
        <v>0.258</v>
      </c>
      <c r="J10" s="13">
        <v>0.242</v>
      </c>
      <c r="K10" s="13">
        <v>0.284</v>
      </c>
      <c r="L10" s="13">
        <v>0.299</v>
      </c>
      <c r="M10" s="2">
        <v>0.173</v>
      </c>
      <c r="N10" s="2">
        <v>0.378</v>
      </c>
      <c r="O10" s="2">
        <v>0.387</v>
      </c>
      <c r="P10" s="2">
        <v>0.43</v>
      </c>
      <c r="Q10" s="2">
        <v>0.404</v>
      </c>
      <c r="R10" s="2">
        <v>0.476</v>
      </c>
      <c r="S10" s="2">
        <v>0.543</v>
      </c>
      <c r="T10" s="2">
        <v>0.533</v>
      </c>
      <c r="U10" s="2">
        <v>0.524</v>
      </c>
      <c r="V10" s="2">
        <v>0.515</v>
      </c>
      <c r="W10" s="2">
        <v>0.378</v>
      </c>
      <c r="X10" s="2"/>
    </row>
    <row r="11" spans="1:24" ht="14.25">
      <c r="A11" s="11" t="s">
        <v>162</v>
      </c>
      <c r="B11" s="12" t="s">
        <v>284</v>
      </c>
      <c r="C11" s="13">
        <v>0.352</v>
      </c>
      <c r="D11" s="13">
        <v>0.318</v>
      </c>
      <c r="E11" s="13">
        <v>0.307</v>
      </c>
      <c r="F11" s="13">
        <v>0.294</v>
      </c>
      <c r="G11" s="13">
        <v>0.282</v>
      </c>
      <c r="H11" s="13">
        <v>0.262</v>
      </c>
      <c r="I11" s="13">
        <v>0.255</v>
      </c>
      <c r="J11" s="13">
        <v>0.294</v>
      </c>
      <c r="K11" s="13">
        <v>0.259</v>
      </c>
      <c r="L11" s="13">
        <v>0.252</v>
      </c>
      <c r="M11" s="2">
        <v>0.492</v>
      </c>
      <c r="N11" s="2">
        <v>0.336</v>
      </c>
      <c r="O11" s="2">
        <v>0.33</v>
      </c>
      <c r="P11" s="2">
        <v>0.271</v>
      </c>
      <c r="Q11" s="2">
        <v>0.297</v>
      </c>
      <c r="R11" s="2">
        <v>0.249</v>
      </c>
      <c r="S11" s="2">
        <v>0.223</v>
      </c>
      <c r="T11" s="2">
        <v>0.22</v>
      </c>
      <c r="U11" s="2">
        <v>0.217</v>
      </c>
      <c r="V11" s="2">
        <v>0.231</v>
      </c>
      <c r="W11" s="2">
        <v>0.267</v>
      </c>
      <c r="X11" s="2"/>
    </row>
    <row r="12" spans="1:24" ht="14.25">
      <c r="A12" s="11" t="s">
        <v>319</v>
      </c>
      <c r="B12" s="12" t="s">
        <v>284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>
      <c r="A13" s="11" t="s">
        <v>107</v>
      </c>
      <c r="B13" s="12" t="s">
        <v>284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.25">
      <c r="A14" s="11" t="s">
        <v>290</v>
      </c>
      <c r="B14" s="12" t="s">
        <v>284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.25">
      <c r="A15" s="11" t="s">
        <v>288</v>
      </c>
      <c r="B15" s="12" t="s">
        <v>284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.25">
      <c r="A16" s="11" t="s">
        <v>35</v>
      </c>
      <c r="B16" s="12" t="s">
        <v>284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>
      <c r="A17" s="11" t="s">
        <v>305</v>
      </c>
      <c r="B17" s="12" t="s">
        <v>284</v>
      </c>
      <c r="C17" s="13">
        <v>0.461</v>
      </c>
      <c r="D17" s="13">
        <v>0.559</v>
      </c>
      <c r="E17" s="14">
        <v>0.592</v>
      </c>
      <c r="F17" s="15">
        <v>0.618</v>
      </c>
      <c r="G17" s="15">
        <v>0.626</v>
      </c>
      <c r="H17" s="13">
        <v>0.646</v>
      </c>
      <c r="I17" s="13">
        <v>0.681</v>
      </c>
      <c r="J17" s="13">
        <v>0.623</v>
      </c>
      <c r="K17" s="13">
        <v>0.684</v>
      </c>
      <c r="L17" s="13">
        <v>0.719</v>
      </c>
      <c r="M17" s="2">
        <v>0.366</v>
      </c>
      <c r="N17" s="2">
        <v>0.487</v>
      </c>
      <c r="O17" s="2">
        <v>0.503</v>
      </c>
      <c r="P17" s="2">
        <v>0.556</v>
      </c>
      <c r="Q17" s="2">
        <v>0.547</v>
      </c>
      <c r="R17" s="2">
        <v>0.368</v>
      </c>
      <c r="S17" s="2">
        <v>0.418</v>
      </c>
      <c r="T17" s="2">
        <v>0.406</v>
      </c>
      <c r="U17" s="2">
        <v>0.397</v>
      </c>
      <c r="V17" s="2">
        <v>0.39</v>
      </c>
      <c r="W17" s="2">
        <v>0.56</v>
      </c>
      <c r="X17" s="2"/>
    </row>
    <row r="18" spans="1:24" ht="14.25">
      <c r="A18" s="11" t="s">
        <v>260</v>
      </c>
      <c r="B18" s="12" t="s">
        <v>284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4.25">
      <c r="A19" s="11" t="s">
        <v>228</v>
      </c>
      <c r="B19" s="12" t="s">
        <v>284</v>
      </c>
      <c r="C19" s="13">
        <v>0.456</v>
      </c>
      <c r="D19" s="13">
        <v>0.504</v>
      </c>
      <c r="E19" s="13">
        <v>0.52</v>
      </c>
      <c r="F19" s="13">
        <v>0.558</v>
      </c>
      <c r="G19" s="13">
        <v>0.59</v>
      </c>
      <c r="H19" s="13">
        <v>0.62</v>
      </c>
      <c r="I19" s="13">
        <v>0.653</v>
      </c>
      <c r="J19" s="13">
        <v>0.598</v>
      </c>
      <c r="K19" s="13">
        <v>0.62</v>
      </c>
      <c r="L19" s="13">
        <v>0.654</v>
      </c>
      <c r="M19" s="2">
        <v>0.367</v>
      </c>
      <c r="N19" s="2">
        <v>0.529</v>
      </c>
      <c r="O19" s="2">
        <v>0.545</v>
      </c>
      <c r="P19" s="2">
        <v>0.598</v>
      </c>
      <c r="Q19" s="2">
        <v>0.581</v>
      </c>
      <c r="R19" s="2">
        <v>0.41</v>
      </c>
      <c r="S19" s="2">
        <v>0.458</v>
      </c>
      <c r="T19" s="2">
        <v>0.441</v>
      </c>
      <c r="U19" s="2">
        <v>0.431</v>
      </c>
      <c r="V19" s="2">
        <v>0.422</v>
      </c>
      <c r="W19" s="2">
        <v>0.56</v>
      </c>
      <c r="X19" s="2"/>
    </row>
    <row r="20" spans="1:24" ht="14.25">
      <c r="A20" s="11" t="s">
        <v>220</v>
      </c>
      <c r="B20" s="12" t="s">
        <v>284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4.25">
      <c r="A21" s="11" t="s">
        <v>33</v>
      </c>
      <c r="B21" s="12" t="s">
        <v>284</v>
      </c>
      <c r="C21" s="13">
        <v>0.189</v>
      </c>
      <c r="D21" s="13">
        <v>0.202</v>
      </c>
      <c r="E21" s="13">
        <v>0.207</v>
      </c>
      <c r="F21" s="13">
        <v>0.242</v>
      </c>
      <c r="G21" s="13">
        <v>0.278</v>
      </c>
      <c r="H21" s="13">
        <v>0.302</v>
      </c>
      <c r="I21" s="13">
        <v>0.332</v>
      </c>
      <c r="J21" s="13">
        <v>0.315</v>
      </c>
      <c r="K21" s="13">
        <v>0.372</v>
      </c>
      <c r="L21" s="13">
        <v>0.402</v>
      </c>
      <c r="M21" s="2">
        <v>0.381</v>
      </c>
      <c r="N21" s="2">
        <v>0.607</v>
      </c>
      <c r="O21" s="2">
        <v>0.619</v>
      </c>
      <c r="P21" s="2">
        <v>0.684</v>
      </c>
      <c r="Q21" s="2">
        <v>0.658</v>
      </c>
      <c r="R21" s="2">
        <v>0.643</v>
      </c>
      <c r="S21" s="2">
        <v>0.652</v>
      </c>
      <c r="T21" s="2">
        <v>0.641</v>
      </c>
      <c r="U21" s="2">
        <v>0.634</v>
      </c>
      <c r="V21" s="2">
        <v>0.637</v>
      </c>
      <c r="W21" s="2">
        <v>0.522</v>
      </c>
      <c r="X21" s="2"/>
    </row>
    <row r="22" spans="1:24" ht="28.5">
      <c r="A22" s="11" t="s">
        <v>99</v>
      </c>
      <c r="B22" s="12" t="s">
        <v>284</v>
      </c>
      <c r="C22" s="13">
        <v>0.204</v>
      </c>
      <c r="D22" s="13">
        <v>0.224</v>
      </c>
      <c r="E22" s="13">
        <v>0.231</v>
      </c>
      <c r="F22" s="13">
        <v>0.248</v>
      </c>
      <c r="G22" s="13">
        <v>0.261</v>
      </c>
      <c r="H22" s="13">
        <v>0.268</v>
      </c>
      <c r="I22" s="13">
        <v>0.29</v>
      </c>
      <c r="J22" s="13">
        <v>0.287</v>
      </c>
      <c r="K22" s="13">
        <v>0.345</v>
      </c>
      <c r="L22" s="13">
        <v>0.365</v>
      </c>
      <c r="M22" s="2">
        <v>0.286</v>
      </c>
      <c r="N22" s="2">
        <v>0.511</v>
      </c>
      <c r="O22" s="2">
        <v>0.517</v>
      </c>
      <c r="P22" s="2">
        <v>0.563</v>
      </c>
      <c r="Q22" s="2">
        <v>0.537</v>
      </c>
      <c r="R22" s="2">
        <v>0.614</v>
      </c>
      <c r="S22" s="2">
        <v>0.682</v>
      </c>
      <c r="T22" s="2">
        <v>0.682</v>
      </c>
      <c r="U22" s="2">
        <v>0.674</v>
      </c>
      <c r="V22" s="2">
        <v>0.668</v>
      </c>
      <c r="W22" s="2">
        <v>0.48</v>
      </c>
      <c r="X22" s="2"/>
    </row>
    <row r="23" spans="1:24" ht="14.25">
      <c r="A23" s="11" t="s">
        <v>182</v>
      </c>
      <c r="B23" s="12" t="s">
        <v>284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>
      <c r="A24" s="11" t="s">
        <v>151</v>
      </c>
      <c r="B24" s="12" t="s">
        <v>284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.25">
      <c r="A25" s="11" t="s">
        <v>19</v>
      </c>
      <c r="B25" s="12" t="s">
        <v>284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>
      <c r="A26" s="11" t="s">
        <v>131</v>
      </c>
      <c r="B26" s="12" t="s">
        <v>284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4.25">
      <c r="A27" s="11" t="s">
        <v>207</v>
      </c>
      <c r="B27" s="12" t="s">
        <v>284</v>
      </c>
      <c r="C27" s="13">
        <v>0.23</v>
      </c>
      <c r="D27" s="13">
        <v>0.244</v>
      </c>
      <c r="E27" s="13">
        <v>0.249</v>
      </c>
      <c r="F27" s="13">
        <v>0.261</v>
      </c>
      <c r="G27" s="13">
        <v>0.27</v>
      </c>
      <c r="H27" s="13">
        <v>0.274</v>
      </c>
      <c r="I27" s="13">
        <v>0.293</v>
      </c>
      <c r="J27" s="13">
        <v>0.3</v>
      </c>
      <c r="K27" s="13">
        <v>0.342</v>
      </c>
      <c r="L27" s="13">
        <v>0.358</v>
      </c>
      <c r="M27" s="2">
        <v>0.326</v>
      </c>
      <c r="N27" s="2">
        <v>0.541</v>
      </c>
      <c r="O27" s="2">
        <v>0.544</v>
      </c>
      <c r="P27" s="2">
        <v>0.587</v>
      </c>
      <c r="Q27" s="2">
        <v>0.563</v>
      </c>
      <c r="R27" s="2">
        <v>0.612</v>
      </c>
      <c r="S27" s="2">
        <v>0.63</v>
      </c>
      <c r="T27" s="2">
        <v>0.633</v>
      </c>
      <c r="U27" s="2">
        <v>0.627</v>
      </c>
      <c r="V27" s="2">
        <v>0.636</v>
      </c>
      <c r="W27" s="2">
        <v>0.479</v>
      </c>
      <c r="X27" s="2"/>
    </row>
    <row r="28" spans="1:24" ht="14.25">
      <c r="A28" s="11" t="s">
        <v>202</v>
      </c>
      <c r="B28" s="12" t="s">
        <v>284</v>
      </c>
      <c r="C28" s="13">
        <v>0.363</v>
      </c>
      <c r="D28" s="13">
        <v>0.436</v>
      </c>
      <c r="E28" s="13">
        <v>0.46</v>
      </c>
      <c r="F28" s="13">
        <v>0.481</v>
      </c>
      <c r="G28" s="13">
        <v>0.488</v>
      </c>
      <c r="H28" s="13">
        <v>0.502</v>
      </c>
      <c r="I28" s="13">
        <v>0.532</v>
      </c>
      <c r="J28" s="13">
        <v>0.493</v>
      </c>
      <c r="K28" s="13">
        <v>0.551</v>
      </c>
      <c r="L28" s="13">
        <v>0.58</v>
      </c>
      <c r="M28" s="2">
        <v>0.327</v>
      </c>
      <c r="N28" s="2">
        <v>0.507</v>
      </c>
      <c r="O28" s="2">
        <v>0.517</v>
      </c>
      <c r="P28" s="2">
        <v>0.571</v>
      </c>
      <c r="Q28" s="2">
        <v>0.554</v>
      </c>
      <c r="R28" s="2">
        <v>0.446</v>
      </c>
      <c r="S28" s="2">
        <v>0.501</v>
      </c>
      <c r="T28" s="2">
        <v>0.492</v>
      </c>
      <c r="U28" s="2">
        <v>0.483</v>
      </c>
      <c r="V28" s="2">
        <v>0.476</v>
      </c>
      <c r="W28" s="2">
        <v>0.527</v>
      </c>
      <c r="X28" s="2"/>
    </row>
    <row r="29" spans="1:24" ht="14.25">
      <c r="A29" s="11" t="s">
        <v>169</v>
      </c>
      <c r="B29" s="12" t="s">
        <v>284</v>
      </c>
      <c r="C29" s="13">
        <v>0.117</v>
      </c>
      <c r="D29" s="13">
        <v>0.142</v>
      </c>
      <c r="E29" s="13">
        <v>0.151</v>
      </c>
      <c r="F29" s="13">
        <v>0.154</v>
      </c>
      <c r="G29" s="13">
        <v>0.151</v>
      </c>
      <c r="H29" s="13">
        <v>0.15</v>
      </c>
      <c r="I29" s="13">
        <v>0.159</v>
      </c>
      <c r="J29" s="13">
        <v>0.153</v>
      </c>
      <c r="K29" s="13">
        <v>0.173</v>
      </c>
      <c r="L29" s="13">
        <v>0.182</v>
      </c>
      <c r="M29" s="2">
        <v>0.136</v>
      </c>
      <c r="N29" s="2">
        <v>0.286</v>
      </c>
      <c r="O29" s="2">
        <v>0.289</v>
      </c>
      <c r="P29" s="2">
        <v>0.312</v>
      </c>
      <c r="Q29" s="2">
        <v>0.296</v>
      </c>
      <c r="R29" s="2">
        <v>0.354</v>
      </c>
      <c r="S29" s="2">
        <v>0.424</v>
      </c>
      <c r="T29" s="2">
        <v>0.408</v>
      </c>
      <c r="U29" s="2">
        <v>0.397</v>
      </c>
      <c r="V29" s="2">
        <v>0.382</v>
      </c>
      <c r="W29" s="2">
        <v>0.267</v>
      </c>
      <c r="X29" s="2"/>
    </row>
    <row r="30" spans="1:24" ht="14.25">
      <c r="A30" s="11" t="s">
        <v>106</v>
      </c>
      <c r="B30" s="12" t="s">
        <v>284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4.25">
      <c r="A31" s="11" t="s">
        <v>103</v>
      </c>
      <c r="B31" s="12" t="s">
        <v>284</v>
      </c>
      <c r="C31" s="13">
        <v>0.28</v>
      </c>
      <c r="D31" s="13">
        <v>0.432</v>
      </c>
      <c r="E31" s="13">
        <v>0.482</v>
      </c>
      <c r="F31" s="13">
        <v>0.503</v>
      </c>
      <c r="G31" s="13">
        <v>0.493</v>
      </c>
      <c r="H31" s="13">
        <v>0.512</v>
      </c>
      <c r="I31" s="13">
        <v>0.55</v>
      </c>
      <c r="J31" s="13">
        <v>0.468</v>
      </c>
      <c r="K31" s="13">
        <v>0.518</v>
      </c>
      <c r="L31" s="13">
        <v>0.552</v>
      </c>
      <c r="M31" s="2">
        <v>0.098</v>
      </c>
      <c r="N31" s="2">
        <v>0.255</v>
      </c>
      <c r="O31" s="2">
        <v>0.268</v>
      </c>
      <c r="P31" s="2">
        <v>0.305</v>
      </c>
      <c r="Q31" s="2">
        <v>0.284</v>
      </c>
      <c r="R31" s="2">
        <v>0.143</v>
      </c>
      <c r="S31" s="2">
        <v>0.2</v>
      </c>
      <c r="T31" s="2">
        <v>0.192</v>
      </c>
      <c r="U31" s="2">
        <v>0.185</v>
      </c>
      <c r="V31" s="2">
        <v>0.174</v>
      </c>
      <c r="W31" s="2">
        <v>0.358</v>
      </c>
      <c r="X31" s="2"/>
    </row>
    <row r="32" spans="1:24" ht="14.25">
      <c r="A32" s="11" t="s">
        <v>218</v>
      </c>
      <c r="B32" s="12" t="s">
        <v>284</v>
      </c>
      <c r="C32" s="13">
        <v>0.251</v>
      </c>
      <c r="D32" s="13">
        <v>0.273</v>
      </c>
      <c r="E32" s="13">
        <v>0.281</v>
      </c>
      <c r="F32" s="13">
        <v>0.284</v>
      </c>
      <c r="G32" s="13">
        <v>0.279</v>
      </c>
      <c r="H32" s="13">
        <v>0.274</v>
      </c>
      <c r="I32" s="13">
        <v>0.286</v>
      </c>
      <c r="J32" s="13">
        <v>0.291</v>
      </c>
      <c r="K32" s="13">
        <v>0.322</v>
      </c>
      <c r="L32" s="13">
        <v>0.332</v>
      </c>
      <c r="M32" s="2">
        <v>0.262</v>
      </c>
      <c r="N32" s="2">
        <v>0.423</v>
      </c>
      <c r="O32" s="2">
        <v>0.422</v>
      </c>
      <c r="P32" s="2">
        <v>0.443</v>
      </c>
      <c r="Q32" s="2">
        <v>0.429</v>
      </c>
      <c r="R32" s="2">
        <v>0.586</v>
      </c>
      <c r="S32" s="2">
        <v>0.637</v>
      </c>
      <c r="T32" s="2">
        <v>0.629</v>
      </c>
      <c r="U32" s="2">
        <v>0.62</v>
      </c>
      <c r="V32" s="2">
        <v>0.616</v>
      </c>
      <c r="W32" s="2">
        <v>0.426</v>
      </c>
      <c r="X32" s="2"/>
    </row>
    <row r="33" spans="1:24" ht="14.25">
      <c r="A33" s="11" t="s">
        <v>217</v>
      </c>
      <c r="B33" s="12" t="s">
        <v>284</v>
      </c>
      <c r="C33" s="13">
        <v>0.188</v>
      </c>
      <c r="D33" s="13">
        <v>0.182</v>
      </c>
      <c r="E33" s="13">
        <v>0.18</v>
      </c>
      <c r="F33" s="13">
        <v>0.182</v>
      </c>
      <c r="G33" s="13">
        <v>0.184</v>
      </c>
      <c r="H33" s="13">
        <v>0.18</v>
      </c>
      <c r="I33" s="13">
        <v>0.19</v>
      </c>
      <c r="J33" s="13">
        <v>0.214</v>
      </c>
      <c r="K33" s="13">
        <v>0.213</v>
      </c>
      <c r="L33" s="13">
        <v>0.218</v>
      </c>
      <c r="M33" s="2">
        <v>0.211</v>
      </c>
      <c r="N33" s="2">
        <v>0.298</v>
      </c>
      <c r="O33" s="2">
        <v>0.303</v>
      </c>
      <c r="P33" s="2">
        <v>0.315</v>
      </c>
      <c r="Q33" s="2">
        <v>0.308</v>
      </c>
      <c r="R33" s="2">
        <v>0.304</v>
      </c>
      <c r="S33" s="2">
        <v>0.324</v>
      </c>
      <c r="T33" s="2">
        <v>0.318</v>
      </c>
      <c r="U33" s="2">
        <v>0.311</v>
      </c>
      <c r="V33" s="2">
        <v>0.314</v>
      </c>
      <c r="W33" s="2">
        <v>0.267</v>
      </c>
      <c r="X33" s="2"/>
    </row>
    <row r="34" spans="1:24" ht="14.25">
      <c r="A34" s="11" t="s">
        <v>66</v>
      </c>
      <c r="B34" s="12" t="s">
        <v>284</v>
      </c>
      <c r="C34" s="13">
        <v>0.22</v>
      </c>
      <c r="D34" s="13">
        <v>0.284</v>
      </c>
      <c r="E34" s="13">
        <v>0.305</v>
      </c>
      <c r="F34" s="13">
        <v>0.299</v>
      </c>
      <c r="G34" s="13">
        <v>0.277</v>
      </c>
      <c r="H34" s="13">
        <v>0.269</v>
      </c>
      <c r="I34" s="13">
        <v>0.272</v>
      </c>
      <c r="J34" s="13">
        <v>0.239</v>
      </c>
      <c r="K34" s="13">
        <v>0.243</v>
      </c>
      <c r="L34" s="13">
        <v>0.252</v>
      </c>
      <c r="M34" s="2">
        <v>0.167</v>
      </c>
      <c r="N34" s="2">
        <v>0.272</v>
      </c>
      <c r="O34" s="2">
        <v>0.271</v>
      </c>
      <c r="P34" s="2">
        <v>0.278</v>
      </c>
      <c r="Q34" s="2">
        <v>0.268</v>
      </c>
      <c r="R34" s="2">
        <v>0.226</v>
      </c>
      <c r="S34" s="2">
        <v>0.255</v>
      </c>
      <c r="T34" s="2">
        <v>0.247</v>
      </c>
      <c r="U34" s="2">
        <v>0.241</v>
      </c>
      <c r="V34" s="2">
        <v>0.238</v>
      </c>
      <c r="W34" s="2">
        <v>0.257</v>
      </c>
      <c r="X34" s="2"/>
    </row>
    <row r="35" spans="1:24" ht="14.25">
      <c r="A35" s="11" t="s">
        <v>48</v>
      </c>
      <c r="B35" s="12" t="s">
        <v>284</v>
      </c>
      <c r="C35" s="13">
        <v>0.362</v>
      </c>
      <c r="D35" s="13">
        <v>0.397</v>
      </c>
      <c r="E35" s="13">
        <v>0.408</v>
      </c>
      <c r="F35" s="13">
        <v>0.425</v>
      </c>
      <c r="G35" s="13">
        <v>0.435</v>
      </c>
      <c r="H35" s="13">
        <v>0.443</v>
      </c>
      <c r="I35" s="13">
        <v>0.452</v>
      </c>
      <c r="J35" s="13">
        <v>0.407</v>
      </c>
      <c r="K35" s="13">
        <v>0.441</v>
      </c>
      <c r="L35" s="13">
        <v>0.463</v>
      </c>
      <c r="M35" s="2">
        <v>0.26</v>
      </c>
      <c r="N35" s="2">
        <v>0.321</v>
      </c>
      <c r="O35" s="2">
        <v>0.322</v>
      </c>
      <c r="P35" s="2">
        <v>0.331</v>
      </c>
      <c r="Q35" s="2">
        <v>0.331</v>
      </c>
      <c r="R35" s="2">
        <v>0.286</v>
      </c>
      <c r="S35" s="2">
        <v>0.315</v>
      </c>
      <c r="T35" s="2">
        <v>0.315</v>
      </c>
      <c r="U35" s="2">
        <v>0.308</v>
      </c>
      <c r="V35" s="2">
        <v>0.311</v>
      </c>
      <c r="W35" s="2">
        <v>0.372</v>
      </c>
      <c r="X35" s="2"/>
    </row>
    <row r="36" spans="1:24" ht="12.75" customHeight="1">
      <c r="A36" s="1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5.75">
      <c r="A37" s="16" t="s">
        <v>139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02">
      <c r="A38" s="16" t="s">
        <v>274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</sheetData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/>
  </sheetViews>
  <sheetFormatPr defaultColWidth="17.140625" defaultRowHeight="12.75" customHeight="1"/>
  <cols>
    <col min="1" max="1" width="23.57421875" style="0" customWidth="1"/>
    <col min="2" max="2" width="15.57421875" style="0" customWidth="1"/>
    <col min="3" max="3" width="14.57421875" style="0" customWidth="1"/>
    <col min="4" max="4" width="14.8515625" style="0" customWidth="1"/>
    <col min="5" max="6" width="14.57421875" style="0" customWidth="1"/>
    <col min="7" max="7" width="12.7109375" style="0" customWidth="1"/>
  </cols>
  <sheetData>
    <row r="1" ht="14.25">
      <c r="A1" s="100" t="s">
        <v>187</v>
      </c>
    </row>
    <row r="2" spans="1:6" ht="12.75" customHeight="1">
      <c r="A2" s="2"/>
      <c r="B2" s="2"/>
      <c r="C2" s="2"/>
      <c r="D2" s="2"/>
      <c r="E2" s="2"/>
      <c r="F2" s="2"/>
    </row>
    <row r="3" spans="1:7" ht="12.75">
      <c r="A3" s="2" t="s">
        <v>221</v>
      </c>
      <c r="B3" s="16"/>
      <c r="C3" s="16"/>
      <c r="D3" s="16"/>
      <c r="E3" s="16"/>
      <c r="F3" s="16"/>
      <c r="G3" s="16"/>
    </row>
    <row r="4" spans="1:7" ht="18.75">
      <c r="A4" s="52"/>
      <c r="B4" s="125" t="s">
        <v>343</v>
      </c>
      <c r="C4" s="126"/>
      <c r="D4" s="125" t="s">
        <v>15</v>
      </c>
      <c r="E4" s="127"/>
      <c r="F4" s="127"/>
      <c r="G4" s="126"/>
    </row>
    <row r="5" spans="1:7" ht="57">
      <c r="A5" s="102" t="s">
        <v>313</v>
      </c>
      <c r="B5" s="104" t="s">
        <v>272</v>
      </c>
      <c r="C5" s="128" t="s">
        <v>44</v>
      </c>
      <c r="D5" s="104" t="s">
        <v>45</v>
      </c>
      <c r="E5" s="129" t="s">
        <v>140</v>
      </c>
      <c r="F5" s="129" t="s">
        <v>96</v>
      </c>
      <c r="G5" s="128" t="s">
        <v>34</v>
      </c>
    </row>
    <row r="6" spans="1:7" ht="14.25">
      <c r="A6" s="130" t="s">
        <v>80</v>
      </c>
      <c r="B6" s="131">
        <v>5462.34851620781</v>
      </c>
      <c r="C6" s="132">
        <v>5080.99137335067</v>
      </c>
      <c r="D6" s="133">
        <v>88.75</v>
      </c>
      <c r="E6" s="134">
        <v>2.04</v>
      </c>
      <c r="F6" s="135">
        <v>10488</v>
      </c>
      <c r="G6" s="132">
        <v>10488</v>
      </c>
    </row>
    <row r="7" spans="1:7" ht="14.25">
      <c r="A7" s="136" t="s">
        <v>340</v>
      </c>
      <c r="B7" s="137">
        <v>2844.27877034358</v>
      </c>
      <c r="C7" s="138">
        <v>2742.70734177215</v>
      </c>
      <c r="D7" s="139">
        <v>29.67</v>
      </c>
      <c r="E7" s="140">
        <v>4.25</v>
      </c>
      <c r="F7" s="141">
        <f>G7+400</f>
      </c>
      <c r="G7" s="142">
        <v>8800</v>
      </c>
    </row>
    <row r="8" spans="1:7" ht="14.25">
      <c r="A8" s="38" t="s">
        <v>179</v>
      </c>
      <c r="B8" s="141">
        <v>1020.57142857143</v>
      </c>
      <c r="C8" s="138">
        <v>984.75</v>
      </c>
      <c r="D8" s="139">
        <v>14.39</v>
      </c>
      <c r="E8" s="140">
        <v>3.43</v>
      </c>
      <c r="F8" s="141">
        <v>7050</v>
      </c>
      <c r="G8" s="142">
        <v>6430</v>
      </c>
    </row>
    <row r="9" spans="1:7" ht="14.25">
      <c r="A9" s="136" t="s">
        <v>164</v>
      </c>
      <c r="B9" s="137">
        <v>701.83</v>
      </c>
      <c r="C9" s="138">
        <v>678.08</v>
      </c>
      <c r="D9" s="139">
        <v>6.7</v>
      </c>
      <c r="E9" s="140">
        <v>9.87</v>
      </c>
      <c r="F9" s="141">
        <v>9750</v>
      </c>
      <c r="G9" s="142">
        <v>9750</v>
      </c>
    </row>
    <row r="10" spans="1:7" ht="14.25">
      <c r="A10" s="136" t="s">
        <v>251</v>
      </c>
      <c r="B10" s="137">
        <v>3215.89305605787</v>
      </c>
      <c r="C10" s="138">
        <v>3100.85734177215</v>
      </c>
      <c r="D10" s="139">
        <v>48.9</v>
      </c>
      <c r="E10" s="140">
        <v>6.87</v>
      </c>
      <c r="F10" s="141">
        <v>8700</v>
      </c>
      <c r="G10" s="142">
        <v>8700</v>
      </c>
    </row>
    <row r="11" spans="1:7" ht="14.25">
      <c r="A11" s="136" t="s">
        <v>192</v>
      </c>
      <c r="B11" s="137">
        <v>5221.35019891501</v>
      </c>
      <c r="C11" s="142">
        <v>4802.45734177215</v>
      </c>
      <c r="D11" s="139">
        <v>69.3</v>
      </c>
      <c r="E11" s="140">
        <v>8.04</v>
      </c>
      <c r="F11" s="141">
        <v>10700</v>
      </c>
      <c r="G11" s="142">
        <v>10235</v>
      </c>
    </row>
    <row r="12" spans="1:7" ht="14.25">
      <c r="A12" s="136" t="s">
        <v>108</v>
      </c>
      <c r="B12" s="137">
        <v>2390.26285714286</v>
      </c>
      <c r="C12" s="138">
        <v>2216.12</v>
      </c>
      <c r="D12" s="139">
        <v>28.07</v>
      </c>
      <c r="E12" s="140">
        <v>0</v>
      </c>
      <c r="F12" s="141" t="s">
        <v>211</v>
      </c>
      <c r="G12" s="142" t="s">
        <v>211</v>
      </c>
    </row>
    <row r="13" spans="1:7" ht="14.25">
      <c r="A13" s="136" t="s">
        <v>215</v>
      </c>
      <c r="B13" s="137">
        <v>5655.49142857143</v>
      </c>
      <c r="C13" s="138">
        <v>4801.92</v>
      </c>
      <c r="D13" s="139">
        <v>53.33</v>
      </c>
      <c r="E13" s="140">
        <v>0</v>
      </c>
      <c r="F13" s="141" t="s">
        <v>211</v>
      </c>
      <c r="G13" s="142" t="s">
        <v>211</v>
      </c>
    </row>
    <row r="14" spans="1:7" ht="14.25">
      <c r="A14" s="136" t="s">
        <v>359</v>
      </c>
      <c r="B14" s="137">
        <v>4505.20571428572</v>
      </c>
      <c r="C14" s="142">
        <v>3825.92</v>
      </c>
      <c r="D14" s="139">
        <v>16.7</v>
      </c>
      <c r="E14" s="140">
        <v>0</v>
      </c>
      <c r="F14" s="141" t="s">
        <v>211</v>
      </c>
      <c r="G14" s="142" t="s">
        <v>211</v>
      </c>
    </row>
    <row r="15" spans="1:7" ht="14.25">
      <c r="A15" s="136" t="s">
        <v>4</v>
      </c>
      <c r="B15" s="137">
        <v>4445.80571428571</v>
      </c>
      <c r="C15" s="142">
        <v>3775.52</v>
      </c>
      <c r="D15" s="139">
        <v>64</v>
      </c>
      <c r="E15" s="140">
        <v>0</v>
      </c>
      <c r="F15" s="141" t="s">
        <v>211</v>
      </c>
      <c r="G15" s="142" t="s">
        <v>211</v>
      </c>
    </row>
    <row r="16" spans="1:7" ht="14.25">
      <c r="A16" s="136" t="s">
        <v>236</v>
      </c>
      <c r="B16" s="137">
        <v>2489.54334285714</v>
      </c>
      <c r="C16" s="142">
        <v>2400.1367</v>
      </c>
      <c r="D16" s="139">
        <v>120.326536604041</v>
      </c>
      <c r="E16" s="140">
        <v>0</v>
      </c>
      <c r="F16" s="141">
        <v>13648</v>
      </c>
      <c r="G16" s="142">
        <v>13648</v>
      </c>
    </row>
    <row r="17" spans="1:7" ht="14.25">
      <c r="A17" s="136" t="s">
        <v>303</v>
      </c>
      <c r="B17" s="137">
        <v>3680.33591320072</v>
      </c>
      <c r="C17" s="142">
        <v>3128.90734177215</v>
      </c>
      <c r="D17" s="139">
        <v>100.5</v>
      </c>
      <c r="E17" s="140">
        <v>5</v>
      </c>
      <c r="F17" s="141">
        <v>13500</v>
      </c>
      <c r="G17" s="142">
        <v>13500</v>
      </c>
    </row>
    <row r="18" spans="1:7" ht="14.25">
      <c r="A18" s="136" t="s">
        <v>88</v>
      </c>
      <c r="B18" s="137">
        <v>4044.60571428571</v>
      </c>
      <c r="C18" s="142">
        <v>3748.82</v>
      </c>
      <c r="D18" s="139">
        <v>84.27</v>
      </c>
      <c r="E18" s="140">
        <v>9.64</v>
      </c>
      <c r="F18" s="141" t="s">
        <v>211</v>
      </c>
      <c r="G18" s="142" t="s">
        <v>211</v>
      </c>
    </row>
    <row r="19" spans="1:7" ht="14.25">
      <c r="A19" s="143" t="s">
        <v>285</v>
      </c>
      <c r="B19" s="144">
        <v>3098</v>
      </c>
      <c r="C19" s="145">
        <v>3098</v>
      </c>
      <c r="D19" s="146">
        <v>14.24</v>
      </c>
      <c r="E19" s="147">
        <v>0</v>
      </c>
      <c r="F19" s="148" t="s">
        <v>211</v>
      </c>
      <c r="G19" s="145" t="s">
        <v>211</v>
      </c>
    </row>
    <row r="20" spans="1:7" ht="51">
      <c r="A20" s="16" t="s">
        <v>110</v>
      </c>
      <c r="B20" s="16"/>
      <c r="C20" s="16"/>
      <c r="D20" s="16"/>
      <c r="E20" s="16"/>
      <c r="F20" s="16"/>
      <c r="G20" s="16"/>
    </row>
    <row r="21" spans="1:5" ht="89.25">
      <c r="A21" s="16" t="s">
        <v>184</v>
      </c>
      <c r="B21" s="54"/>
      <c r="C21" s="54"/>
      <c r="D21" s="54"/>
      <c r="E21" s="54"/>
    </row>
    <row r="22" spans="1:6" ht="12.75" customHeight="1">
      <c r="A22" s="2"/>
      <c r="B22" s="2"/>
      <c r="C22" s="2"/>
      <c r="D22" s="2"/>
      <c r="E22" s="2"/>
      <c r="F22" s="2"/>
    </row>
    <row r="23" ht="12.75" customHeight="1">
      <c r="A23" s="98" t="s">
        <v>139</v>
      </c>
    </row>
    <row r="24" ht="12.75" customHeight="1">
      <c r="A24" s="98" t="s">
        <v>274</v>
      </c>
    </row>
  </sheetData>
  <mergeCells count="10">
    <mergeCell ref="A1:C1"/>
    <mergeCell ref="A2:F2"/>
    <mergeCell ref="A3:G3"/>
    <mergeCell ref="B4:C4"/>
    <mergeCell ref="D4:G4"/>
    <mergeCell ref="A20:F20"/>
    <mergeCell ref="A21:E21"/>
    <mergeCell ref="A22:F22"/>
    <mergeCell ref="A23:G23"/>
    <mergeCell ref="A24:G24"/>
  </mergeCell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/>
  </sheetViews>
  <sheetFormatPr defaultColWidth="17.140625" defaultRowHeight="12.75" customHeight="1"/>
  <cols>
    <col min="1" max="1" width="27.28125" style="0" customWidth="1"/>
    <col min="2" max="2" width="32.57421875" style="0" customWidth="1"/>
    <col min="3" max="5" width="9.140625" style="0" customWidth="1"/>
  </cols>
  <sheetData>
    <row r="1" ht="85.5">
      <c r="A1" s="149" t="s">
        <v>344</v>
      </c>
    </row>
    <row r="2" spans="1:4" ht="12.75" customHeight="1">
      <c r="A2" s="22"/>
      <c r="B2" s="22"/>
      <c r="C2" s="22"/>
      <c r="D2" s="6"/>
    </row>
    <row r="3" spans="1:5" ht="28.5">
      <c r="A3" s="150" t="s">
        <v>271</v>
      </c>
      <c r="B3" s="150" t="s">
        <v>183</v>
      </c>
      <c r="C3" s="151" t="s">
        <v>320</v>
      </c>
      <c r="D3" s="152" t="s">
        <v>348</v>
      </c>
      <c r="E3" s="153"/>
    </row>
    <row r="4" spans="1:5" ht="28.5">
      <c r="A4" s="154" t="s">
        <v>195</v>
      </c>
      <c r="B4" s="154" t="s">
        <v>364</v>
      </c>
      <c r="C4" s="154">
        <v>0.2</v>
      </c>
      <c r="D4" s="154">
        <v>0.25</v>
      </c>
      <c r="E4" s="153"/>
    </row>
    <row r="5" spans="1:5" ht="42.75">
      <c r="A5" s="155" t="s">
        <v>128</v>
      </c>
      <c r="B5" s="155" t="s">
        <v>219</v>
      </c>
      <c r="C5" s="155">
        <v>0.2</v>
      </c>
      <c r="D5" s="155">
        <v>0.25</v>
      </c>
      <c r="E5" s="153"/>
    </row>
    <row r="6" spans="1:5" ht="14.25">
      <c r="A6" s="154" t="s">
        <v>107</v>
      </c>
      <c r="B6" s="154" t="s">
        <v>107</v>
      </c>
      <c r="C6" s="154">
        <v>0.2</v>
      </c>
      <c r="D6" s="154">
        <v>0.25</v>
      </c>
      <c r="E6" s="153"/>
    </row>
    <row r="7" spans="1:5" ht="14.25">
      <c r="A7" s="154" t="s">
        <v>290</v>
      </c>
      <c r="B7" s="154" t="s">
        <v>290</v>
      </c>
      <c r="C7" s="154">
        <v>0.2</v>
      </c>
      <c r="D7" s="154">
        <v>0.25</v>
      </c>
      <c r="E7" s="153"/>
    </row>
    <row r="8" spans="1:5" ht="71.25">
      <c r="A8" s="155" t="s">
        <v>263</v>
      </c>
      <c r="B8" s="155" t="s">
        <v>227</v>
      </c>
      <c r="C8" s="155">
        <v>0.2</v>
      </c>
      <c r="D8" s="155">
        <v>0.25</v>
      </c>
      <c r="E8" s="153"/>
    </row>
    <row r="9" spans="1:5" ht="28.5">
      <c r="A9" s="154" t="s">
        <v>142</v>
      </c>
      <c r="B9" s="154" t="s">
        <v>142</v>
      </c>
      <c r="C9" s="154">
        <v>0.2</v>
      </c>
      <c r="D9" s="154">
        <v>0.25</v>
      </c>
      <c r="E9" s="153"/>
    </row>
    <row r="10" spans="1:5" ht="42.75">
      <c r="A10" s="155" t="s">
        <v>308</v>
      </c>
      <c r="B10" s="155" t="s">
        <v>235</v>
      </c>
      <c r="C10" s="155">
        <v>0.2</v>
      </c>
      <c r="D10" s="155">
        <v>0.25</v>
      </c>
      <c r="E10" s="153"/>
    </row>
    <row r="11" spans="1:5" ht="14.25">
      <c r="A11" s="154" t="s">
        <v>33</v>
      </c>
      <c r="B11" s="154" t="s">
        <v>33</v>
      </c>
      <c r="C11" s="106">
        <v>0.2</v>
      </c>
      <c r="D11" s="106">
        <v>0.25</v>
      </c>
      <c r="E11" s="153"/>
    </row>
    <row r="12" spans="1:5" ht="14.25">
      <c r="A12" s="106" t="s">
        <v>13</v>
      </c>
      <c r="B12" s="106" t="s">
        <v>13</v>
      </c>
      <c r="C12" s="106">
        <v>0.2</v>
      </c>
      <c r="D12" s="106">
        <v>0.25</v>
      </c>
      <c r="E12" s="153"/>
    </row>
    <row r="13" spans="1:5" ht="14.25">
      <c r="A13" s="106" t="s">
        <v>218</v>
      </c>
      <c r="B13" s="106" t="s">
        <v>218</v>
      </c>
      <c r="C13" s="106">
        <v>0.2</v>
      </c>
      <c r="D13" s="106">
        <v>0.25</v>
      </c>
      <c r="E13" s="153"/>
    </row>
    <row r="14" spans="1:5" ht="14.25">
      <c r="A14" s="106" t="s">
        <v>217</v>
      </c>
      <c r="B14" s="106" t="s">
        <v>217</v>
      </c>
      <c r="C14" s="106">
        <v>0.2</v>
      </c>
      <c r="D14" s="106">
        <v>0.25</v>
      </c>
      <c r="E14" s="153"/>
    </row>
    <row r="15" spans="1:5" ht="14.25">
      <c r="A15" s="106" t="s">
        <v>169</v>
      </c>
      <c r="B15" s="106" t="s">
        <v>169</v>
      </c>
      <c r="C15" s="106">
        <v>0.2</v>
      </c>
      <c r="D15" s="106">
        <v>0.25</v>
      </c>
      <c r="E15" s="153"/>
    </row>
    <row r="16" spans="1:5" ht="14.25">
      <c r="A16" s="106" t="s">
        <v>162</v>
      </c>
      <c r="B16" s="106" t="s">
        <v>162</v>
      </c>
      <c r="C16" s="106">
        <v>0.2</v>
      </c>
      <c r="D16" s="106">
        <v>0.25</v>
      </c>
      <c r="E16" s="153"/>
    </row>
    <row r="17" spans="1:5" ht="14.25">
      <c r="A17" s="156" t="s">
        <v>319</v>
      </c>
      <c r="B17" s="156" t="s">
        <v>319</v>
      </c>
      <c r="C17" s="156">
        <v>0.2</v>
      </c>
      <c r="D17" s="156">
        <v>0.25</v>
      </c>
      <c r="E17" s="153"/>
    </row>
    <row r="18" spans="1:4" ht="12.75" customHeight="1">
      <c r="A18" s="10"/>
      <c r="B18" s="10"/>
      <c r="C18" s="10"/>
      <c r="D18" s="10"/>
    </row>
    <row r="19" ht="165.75">
      <c r="A19" s="16" t="s">
        <v>139</v>
      </c>
    </row>
    <row r="20" ht="102">
      <c r="A20" s="16" t="s">
        <v>274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/>
  </sheetViews>
  <sheetFormatPr defaultColWidth="17.140625" defaultRowHeight="12.75" customHeight="1"/>
  <cols>
    <col min="1" max="1" width="17.140625" style="0" customWidth="1"/>
    <col min="2" max="2" width="21.28125" style="0" customWidth="1"/>
    <col min="3" max="3" width="66.140625" style="0" customWidth="1"/>
    <col min="4" max="24" width="17.140625" style="0" customWidth="1"/>
  </cols>
  <sheetData>
    <row r="1" spans="2:3" ht="25.5">
      <c r="B1" s="157" t="s">
        <v>77</v>
      </c>
      <c r="C1" s="157" t="s">
        <v>130</v>
      </c>
    </row>
    <row r="2" spans="1:3" ht="51">
      <c r="A2" s="157" t="s">
        <v>249</v>
      </c>
      <c r="B2" s="16" t="s">
        <v>234</v>
      </c>
      <c r="C2" s="16" t="s">
        <v>63</v>
      </c>
    </row>
    <row r="3" spans="1:4" ht="25.5">
      <c r="A3" s="157" t="s">
        <v>237</v>
      </c>
      <c r="B3" s="16" t="s">
        <v>369</v>
      </c>
      <c r="C3" s="23" t="s">
        <v>30</v>
      </c>
      <c r="D3" s="153"/>
    </row>
    <row r="4" ht="12.75" customHeight="1"/>
    <row r="5" spans="1:3" ht="127.5">
      <c r="A5" s="157" t="s">
        <v>194</v>
      </c>
      <c r="B5" s="16" t="s">
        <v>267</v>
      </c>
      <c r="C5" s="16" t="s">
        <v>132</v>
      </c>
    </row>
    <row r="6" ht="63.75">
      <c r="C6" s="2" t="s">
        <v>180</v>
      </c>
    </row>
    <row r="7" spans="2:3" ht="178.5">
      <c r="B7" s="2" t="s">
        <v>17</v>
      </c>
      <c r="C7" s="2" t="s">
        <v>61</v>
      </c>
    </row>
    <row r="8" ht="108">
      <c r="B8" s="158" t="s">
        <v>31</v>
      </c>
    </row>
    <row r="9" ht="12.75" customHeight="1"/>
    <row r="10" spans="2:24" ht="33">
      <c r="B10" s="159" t="s">
        <v>254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48"/>
      <c r="B11" s="160"/>
      <c r="C11" s="161"/>
      <c r="D11" s="162">
        <v>2010</v>
      </c>
      <c r="E11" s="162">
        <v>2015</v>
      </c>
      <c r="F11" s="162">
        <v>2020</v>
      </c>
      <c r="G11" s="162">
        <v>2025</v>
      </c>
      <c r="H11" s="162">
        <v>2030</v>
      </c>
      <c r="I11" s="162">
        <v>2035</v>
      </c>
      <c r="J11" s="162">
        <v>2040</v>
      </c>
      <c r="K11" s="162">
        <v>2045</v>
      </c>
      <c r="L11" s="162">
        <v>2050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</row>
    <row r="12" spans="1:24" ht="42.75">
      <c r="A12" s="48"/>
      <c r="B12" s="163" t="s">
        <v>231</v>
      </c>
      <c r="C12" s="164" t="s">
        <v>298</v>
      </c>
      <c r="D12" s="165">
        <v>0</v>
      </c>
      <c r="E12" s="165">
        <v>0.17</v>
      </c>
      <c r="F12" s="165">
        <v>0.49</v>
      </c>
      <c r="G12" s="165">
        <v>1.14</v>
      </c>
      <c r="H12" s="165">
        <v>2.23</v>
      </c>
      <c r="I12" s="165">
        <v>3.55</v>
      </c>
      <c r="J12" s="165">
        <v>5.65</v>
      </c>
      <c r="K12" s="165">
        <v>9</v>
      </c>
      <c r="L12" s="165">
        <v>14.32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7"/>
    </row>
    <row r="13" spans="1:24" ht="28.5">
      <c r="A13" s="48"/>
      <c r="B13" s="166"/>
      <c r="C13" s="167" t="s">
        <v>178</v>
      </c>
      <c r="D13" s="168">
        <v>0.02</v>
      </c>
      <c r="E13" s="168">
        <v>0.13</v>
      </c>
      <c r="F13" s="168">
        <v>0.32</v>
      </c>
      <c r="G13" s="168">
        <v>0.64</v>
      </c>
      <c r="H13" s="168">
        <v>1.07</v>
      </c>
      <c r="I13" s="168">
        <v>1.51</v>
      </c>
      <c r="J13" s="168">
        <v>2.12</v>
      </c>
      <c r="K13" s="168">
        <v>2.99</v>
      </c>
      <c r="L13" s="168">
        <v>4.2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69"/>
    </row>
    <row r="14" spans="1:24" ht="71.25">
      <c r="A14" s="48"/>
      <c r="B14" s="170" t="s">
        <v>276</v>
      </c>
      <c r="C14" s="171"/>
      <c r="D14" s="171">
        <v>2734</v>
      </c>
      <c r="E14" s="171">
        <v>2947</v>
      </c>
      <c r="F14" s="171">
        <v>3199</v>
      </c>
      <c r="G14" s="171">
        <v>3465</v>
      </c>
      <c r="H14" s="171">
        <v>3754</v>
      </c>
      <c r="I14" s="171">
        <v>4044</v>
      </c>
      <c r="J14" s="172">
        <f>(+I14/H14)*I14</f>
      </c>
      <c r="K14" s="172">
        <f>(+J14/I14)*J14</f>
      </c>
      <c r="L14" s="172">
        <f>(+K14/J14)*K14</f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6"/>
    </row>
    <row r="15" spans="1:24" ht="57">
      <c r="A15" s="48"/>
      <c r="B15" s="163" t="s">
        <v>134</v>
      </c>
      <c r="C15" s="164" t="s">
        <v>298</v>
      </c>
      <c r="D15" s="164">
        <v>0</v>
      </c>
      <c r="E15" s="164">
        <v>1.95</v>
      </c>
      <c r="F15" s="164">
        <v>5.94</v>
      </c>
      <c r="G15" s="164">
        <v>14.38</v>
      </c>
      <c r="H15" s="164">
        <v>28.64</v>
      </c>
      <c r="I15" s="164">
        <v>46.2</v>
      </c>
      <c r="J15" s="173">
        <f>(+I15/H15)*I15</f>
      </c>
      <c r="K15" s="173">
        <f>(+J15/I15)*J15</f>
      </c>
      <c r="L15" s="173">
        <f>(+K15/J15)*K15</f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7"/>
    </row>
    <row r="16" spans="1:24" ht="28.5">
      <c r="A16" s="48"/>
      <c r="B16" s="166"/>
      <c r="C16" s="167" t="s">
        <v>178</v>
      </c>
      <c r="D16" s="167">
        <v>0.29</v>
      </c>
      <c r="E16" s="167">
        <v>1.49</v>
      </c>
      <c r="F16" s="167">
        <v>3.74</v>
      </c>
      <c r="G16" s="167">
        <v>7.78</v>
      </c>
      <c r="H16" s="167">
        <v>13.28</v>
      </c>
      <c r="I16" s="167">
        <v>18.92</v>
      </c>
      <c r="J16" s="174">
        <f>(+I16/H16)*I16</f>
      </c>
      <c r="K16" s="174">
        <f>(+J16/I16)*J16</f>
      </c>
      <c r="L16" s="174">
        <f>(+K16/J16)*K16</f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69"/>
    </row>
    <row r="17" spans="2:24" ht="14.25">
      <c r="B17" s="10"/>
      <c r="C17" s="10"/>
      <c r="D17" s="10"/>
      <c r="E17" s="10"/>
      <c r="F17" s="10"/>
      <c r="G17" s="10"/>
      <c r="H17" s="10"/>
      <c r="I17" s="10"/>
      <c r="J17" s="173"/>
      <c r="K17" s="173"/>
      <c r="L17" s="17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3:12" ht="25.5">
      <c r="C18" s="175" t="s">
        <v>129</v>
      </c>
      <c r="D18" s="175">
        <f>(D15+D16)/D14</f>
      </c>
      <c r="E18" s="175">
        <f>(E15+E16)/E14</f>
      </c>
      <c r="F18" s="175">
        <f>(F15+F16)/F14</f>
      </c>
      <c r="G18" s="175">
        <f>(G15+G16)/G14</f>
      </c>
      <c r="H18" s="175">
        <f>(H15+H16)/H14</f>
      </c>
      <c r="I18" s="175">
        <f>(I15+I16)/I14</f>
      </c>
      <c r="J18" s="175">
        <f>(J15+J16)/J14</f>
      </c>
      <c r="K18" s="175">
        <f>(K15+K16)/K14</f>
      </c>
      <c r="L18" s="175">
        <f>(L15+L16)/L14</f>
      </c>
    </row>
    <row r="19" spans="3:12" ht="12.75" customHeight="1">
      <c r="C19" s="175" t="s">
        <v>279</v>
      </c>
      <c r="D19" s="175">
        <f>D12+D13</f>
      </c>
      <c r="E19" s="175">
        <f>E12+E13</f>
      </c>
      <c r="F19" s="175">
        <f>F12+F13</f>
      </c>
      <c r="G19" s="175">
        <f>G12+G13</f>
      </c>
      <c r="H19" s="175">
        <f>H12+H13</f>
      </c>
      <c r="I19" s="175">
        <f>I12+I13</f>
      </c>
      <c r="J19" s="175">
        <f>J12+J13</f>
      </c>
      <c r="K19" s="175">
        <f>K12+K13</f>
      </c>
      <c r="L19" s="175">
        <f>L12+L13</f>
      </c>
    </row>
    <row r="20" spans="5:12" ht="12.75" customHeight="1">
      <c r="E20" s="6"/>
      <c r="F20" s="6"/>
      <c r="G20" s="6"/>
      <c r="H20" s="6"/>
      <c r="I20" s="6"/>
      <c r="J20" s="6"/>
      <c r="K20" s="6"/>
      <c r="L20" s="6"/>
    </row>
    <row r="21" spans="4:13" ht="15.75">
      <c r="D21" s="48"/>
      <c r="E21" s="176"/>
      <c r="F21" s="176"/>
      <c r="G21" s="176"/>
      <c r="H21" s="176"/>
      <c r="I21" s="176"/>
      <c r="J21" s="176"/>
      <c r="K21" s="176"/>
      <c r="L21" s="176"/>
      <c r="M21" s="153"/>
    </row>
    <row r="22" spans="5:12" ht="12.75" customHeight="1">
      <c r="E22" s="177"/>
      <c r="F22" s="177"/>
      <c r="G22" s="177"/>
      <c r="H22" s="177"/>
      <c r="I22" s="177"/>
      <c r="J22" s="177"/>
      <c r="K22" s="177"/>
      <c r="L22" s="177"/>
    </row>
    <row r="23" spans="4:13" ht="15.75">
      <c r="D23" s="178" t="s">
        <v>171</v>
      </c>
      <c r="E23" s="176">
        <v>3</v>
      </c>
      <c r="F23" s="176">
        <v>6</v>
      </c>
      <c r="G23" s="176">
        <v>9</v>
      </c>
      <c r="H23" s="176">
        <v>10</v>
      </c>
      <c r="I23" s="176">
        <v>10</v>
      </c>
      <c r="J23" s="176">
        <v>10</v>
      </c>
      <c r="K23" s="176">
        <v>10</v>
      </c>
      <c r="L23" s="176">
        <v>10</v>
      </c>
      <c r="M23" s="153"/>
    </row>
    <row r="24" spans="2:12" ht="38.25">
      <c r="B24" s="159" t="s">
        <v>295</v>
      </c>
      <c r="C24" s="179" t="s">
        <v>53</v>
      </c>
      <c r="D24" s="6"/>
      <c r="E24" s="115"/>
      <c r="F24" s="115"/>
      <c r="G24" s="115"/>
      <c r="H24" s="115"/>
      <c r="I24" s="115"/>
      <c r="J24" s="115"/>
      <c r="K24" s="115"/>
      <c r="L24" s="115"/>
    </row>
    <row r="25" spans="1:13" ht="14.25">
      <c r="A25" s="48"/>
      <c r="B25" s="160"/>
      <c r="C25" s="161"/>
      <c r="D25" s="162">
        <v>2010</v>
      </c>
      <c r="E25" s="162">
        <v>2015</v>
      </c>
      <c r="F25" s="162">
        <v>2020</v>
      </c>
      <c r="G25" s="162">
        <v>2025</v>
      </c>
      <c r="H25" s="162">
        <v>2030</v>
      </c>
      <c r="I25" s="162">
        <v>2035</v>
      </c>
      <c r="J25" s="162">
        <v>2040</v>
      </c>
      <c r="K25" s="162">
        <v>2045</v>
      </c>
      <c r="L25" s="180">
        <v>2050</v>
      </c>
      <c r="M25" s="153"/>
    </row>
    <row r="26" spans="1:12" ht="42.75">
      <c r="A26" s="48"/>
      <c r="B26" s="163" t="s">
        <v>231</v>
      </c>
      <c r="C26" s="164" t="s">
        <v>21</v>
      </c>
      <c r="D26" s="165">
        <f>D19</f>
      </c>
      <c r="E26" s="165">
        <f>E19*E23</f>
      </c>
      <c r="F26" s="165">
        <f>F19*F23</f>
      </c>
      <c r="G26" s="165">
        <f>G19*G23</f>
      </c>
      <c r="H26" s="165">
        <f>H19*H23</f>
      </c>
      <c r="I26" s="165">
        <f>I19*I23</f>
      </c>
      <c r="J26" s="181">
        <v>69.94</v>
      </c>
      <c r="K26" s="181">
        <v>89.4</v>
      </c>
      <c r="L26" s="181">
        <v>112.72</v>
      </c>
    </row>
    <row r="27" spans="1:12" ht="99.75">
      <c r="A27" s="48"/>
      <c r="B27" s="182"/>
      <c r="C27" s="183"/>
      <c r="D27" s="184"/>
      <c r="E27" s="184"/>
      <c r="F27" s="184"/>
      <c r="G27" s="184"/>
      <c r="H27" s="184"/>
      <c r="I27" s="184"/>
      <c r="J27" s="185" t="s">
        <v>67</v>
      </c>
      <c r="K27" s="185"/>
      <c r="L27" s="185"/>
    </row>
    <row r="28" spans="1:12" ht="14.25">
      <c r="A28" s="48"/>
      <c r="B28" s="182"/>
      <c r="C28" s="167"/>
      <c r="D28" s="167"/>
      <c r="E28" s="167"/>
      <c r="F28" s="167"/>
      <c r="G28" s="167"/>
      <c r="H28" s="167"/>
      <c r="I28" s="167"/>
      <c r="J28" s="167"/>
      <c r="K28" s="167"/>
      <c r="L28" s="167"/>
    </row>
    <row r="29" spans="1:12" ht="38.25">
      <c r="A29" s="186" t="s">
        <v>23</v>
      </c>
      <c r="B29" s="187"/>
      <c r="C29" s="171"/>
      <c r="D29" s="171"/>
      <c r="E29" s="171"/>
      <c r="F29" s="171"/>
      <c r="G29" s="171"/>
      <c r="H29" s="171"/>
      <c r="I29" s="171"/>
      <c r="J29" s="171"/>
      <c r="K29" s="171"/>
      <c r="L29" s="171"/>
    </row>
    <row r="30" spans="1:19" ht="28.5">
      <c r="A30" s="117"/>
      <c r="B30" s="163"/>
      <c r="C30" s="164"/>
      <c r="D30" s="164" t="s">
        <v>294</v>
      </c>
      <c r="E30" s="164"/>
      <c r="F30" s="164"/>
      <c r="G30" s="164"/>
      <c r="H30" s="164"/>
      <c r="I30" s="164"/>
      <c r="J30" s="164"/>
      <c r="K30" s="164"/>
      <c r="L30" s="164"/>
      <c r="N30" s="2" t="s">
        <v>156</v>
      </c>
      <c r="S30" s="2" t="s">
        <v>60</v>
      </c>
    </row>
    <row r="31" spans="1:23" ht="14.25">
      <c r="A31" s="48" t="s">
        <v>73</v>
      </c>
      <c r="B31" s="166"/>
      <c r="C31" s="167"/>
      <c r="D31" s="167">
        <v>10</v>
      </c>
      <c r="E31" s="167">
        <v>25</v>
      </c>
      <c r="F31" s="167">
        <v>75</v>
      </c>
      <c r="G31" s="167">
        <v>100</v>
      </c>
      <c r="H31" s="167">
        <v>200</v>
      </c>
      <c r="I31" s="167">
        <v>300</v>
      </c>
      <c r="J31" s="167">
        <v>400</v>
      </c>
      <c r="K31" s="167">
        <v>500</v>
      </c>
      <c r="L31" s="167">
        <v>800</v>
      </c>
      <c r="M31" s="2">
        <v>1262</v>
      </c>
      <c r="N31" s="2">
        <v>25</v>
      </c>
      <c r="O31" s="2">
        <v>200</v>
      </c>
      <c r="P31" s="2">
        <v>600</v>
      </c>
      <c r="Q31" s="2">
        <v>900</v>
      </c>
      <c r="R31" s="2">
        <v>1203</v>
      </c>
      <c r="S31" s="2">
        <v>25</v>
      </c>
      <c r="T31" s="2">
        <v>100</v>
      </c>
      <c r="U31" s="2">
        <v>400</v>
      </c>
      <c r="V31" s="2">
        <v>700</v>
      </c>
      <c r="W31" s="2">
        <v>935</v>
      </c>
    </row>
    <row r="32" spans="2:23" ht="12.75" customHeight="1">
      <c r="B32" s="10"/>
      <c r="C32" s="188"/>
      <c r="D32" s="188" t="s">
        <v>135</v>
      </c>
      <c r="E32" s="188" t="s">
        <v>113</v>
      </c>
      <c r="F32" s="188" t="s">
        <v>112</v>
      </c>
      <c r="G32" s="188" t="s">
        <v>111</v>
      </c>
      <c r="H32" s="188" t="s">
        <v>109</v>
      </c>
      <c r="I32" s="188" t="s">
        <v>120</v>
      </c>
      <c r="J32" s="188" t="s">
        <v>119</v>
      </c>
      <c r="K32" s="188" t="s">
        <v>117</v>
      </c>
      <c r="L32" s="188" t="s">
        <v>114</v>
      </c>
      <c r="M32" s="2" t="s">
        <v>329</v>
      </c>
      <c r="N32" s="2" t="s">
        <v>327</v>
      </c>
      <c r="O32" s="2" t="s">
        <v>328</v>
      </c>
      <c r="P32" s="2" t="s">
        <v>335</v>
      </c>
      <c r="Q32" s="2" t="s">
        <v>337</v>
      </c>
      <c r="R32" s="2" t="s">
        <v>331</v>
      </c>
      <c r="S32" s="2" t="s">
        <v>333</v>
      </c>
      <c r="T32" s="2" t="s">
        <v>321</v>
      </c>
      <c r="U32" s="2" t="s">
        <v>323</v>
      </c>
      <c r="V32" s="2" t="s">
        <v>318</v>
      </c>
      <c r="W32" s="2" t="s">
        <v>18</v>
      </c>
    </row>
    <row r="33" spans="2:24" ht="25.5">
      <c r="B33" s="2" t="s">
        <v>363</v>
      </c>
      <c r="C33" s="175" t="s">
        <v>27</v>
      </c>
      <c r="D33" s="175"/>
      <c r="E33" s="175"/>
      <c r="F33" s="175"/>
      <c r="G33" s="175"/>
      <c r="H33" s="175"/>
      <c r="I33" s="175"/>
      <c r="J33" s="175"/>
      <c r="K33" s="175"/>
      <c r="L33" s="175"/>
      <c r="X33" s="2" t="s">
        <v>20</v>
      </c>
    </row>
    <row r="34" spans="1:12" ht="12.75" customHeight="1">
      <c r="A34" s="2" t="s">
        <v>232</v>
      </c>
      <c r="B34" s="2" t="s">
        <v>326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</row>
    <row r="35" spans="1:12" ht="12.75" customHeight="1">
      <c r="A35" s="2" t="s">
        <v>232</v>
      </c>
      <c r="B35" s="2" t="s">
        <v>55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6" spans="1:24" ht="12.75" customHeight="1">
      <c r="A36" s="2" t="s">
        <v>16</v>
      </c>
      <c r="B36" s="2" t="s">
        <v>326</v>
      </c>
      <c r="C36" s="175">
        <v>216.7750001</v>
      </c>
      <c r="D36" s="175">
        <v>43.35</v>
      </c>
      <c r="E36" s="175">
        <v>115.26</v>
      </c>
      <c r="F36" s="175">
        <v>72.23</v>
      </c>
      <c r="G36" s="175">
        <v>76.83</v>
      </c>
      <c r="H36" s="175">
        <v>86.81</v>
      </c>
      <c r="I36" s="175">
        <v>73.36</v>
      </c>
      <c r="J36" s="175">
        <v>98.9</v>
      </c>
      <c r="K36" s="175">
        <v>180.64</v>
      </c>
      <c r="L36" s="175">
        <v>315.01</v>
      </c>
      <c r="M36" s="2">
        <v>816.2</v>
      </c>
      <c r="N36" s="2">
        <v>162.23</v>
      </c>
      <c r="O36" s="2">
        <v>155.68</v>
      </c>
      <c r="P36" s="2">
        <v>83.33</v>
      </c>
      <c r="Q36" s="2">
        <v>69.63</v>
      </c>
      <c r="R36" s="2">
        <v>841.32</v>
      </c>
      <c r="S36" s="2">
        <v>168.66</v>
      </c>
      <c r="T36" s="2">
        <v>162.38</v>
      </c>
      <c r="U36" s="2">
        <v>125.75</v>
      </c>
      <c r="V36" s="2">
        <v>94.96</v>
      </c>
      <c r="W36" s="2">
        <v>761.48</v>
      </c>
      <c r="X36" s="2">
        <v>3477</v>
      </c>
    </row>
    <row r="37" spans="1:24" ht="12.75" customHeight="1">
      <c r="A37" s="2" t="s">
        <v>16</v>
      </c>
      <c r="B37" s="2" t="s">
        <v>55</v>
      </c>
      <c r="C37" s="175">
        <v>216.7750001</v>
      </c>
      <c r="D37" s="175">
        <v>0</v>
      </c>
      <c r="E37" s="175">
        <v>70.79</v>
      </c>
      <c r="F37" s="175">
        <v>52.56</v>
      </c>
      <c r="G37" s="175">
        <v>57.43</v>
      </c>
      <c r="H37" s="175">
        <v>77.12</v>
      </c>
      <c r="I37" s="175">
        <v>87.43</v>
      </c>
      <c r="J37" s="175">
        <v>73.62</v>
      </c>
      <c r="K37" s="175">
        <v>130.47</v>
      </c>
      <c r="L37" s="175">
        <v>257.68</v>
      </c>
      <c r="M37" s="2">
        <v>883.17</v>
      </c>
      <c r="N37" s="2">
        <v>150.32</v>
      </c>
      <c r="O37" s="2">
        <v>181.19</v>
      </c>
      <c r="P37" s="2">
        <v>87.4</v>
      </c>
      <c r="Q37" s="2">
        <v>55.87</v>
      </c>
      <c r="R37" s="2">
        <v>844.94</v>
      </c>
      <c r="S37" s="2">
        <v>189.85</v>
      </c>
      <c r="T37" s="2">
        <v>162.84</v>
      </c>
      <c r="U37" s="2">
        <v>127.27</v>
      </c>
      <c r="V37" s="2">
        <v>92.23</v>
      </c>
      <c r="W37" s="2">
        <v>761.43</v>
      </c>
      <c r="X37" s="2">
        <v>3476</v>
      </c>
    </row>
    <row r="38" ht="12.75" customHeight="1"/>
    <row r="39" ht="12.75" customHeight="1"/>
    <row r="40" ht="12.75" customHeight="1"/>
  </sheetData>
  <mergeCells count="1">
    <mergeCell ref="J27:L27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/>
  </sheetViews>
  <sheetFormatPr defaultColWidth="17.140625" defaultRowHeight="12.75" customHeight="1"/>
  <cols>
    <col min="1" max="1" width="20.8515625" style="0" customWidth="1"/>
    <col min="2" max="2" width="9.140625" style="0" customWidth="1"/>
    <col min="3" max="5" width="12.28125" style="0" customWidth="1"/>
    <col min="6" max="7" width="9.140625" style="0" customWidth="1"/>
    <col min="8" max="8" width="12.8515625" style="0" customWidth="1"/>
    <col min="9" max="9" width="17.140625" style="0" customWidth="1"/>
  </cols>
  <sheetData>
    <row r="1" ht="14.25">
      <c r="A1" s="100" t="s">
        <v>296</v>
      </c>
    </row>
    <row r="2" ht="213.75">
      <c r="A2" s="101" t="s">
        <v>41</v>
      </c>
    </row>
    <row r="3" spans="1:9" ht="12.75" customHeight="1">
      <c r="A3" s="22"/>
      <c r="B3" s="22"/>
      <c r="C3" s="22"/>
      <c r="D3" s="22"/>
      <c r="E3" s="22"/>
      <c r="F3" s="6"/>
      <c r="G3" s="6"/>
      <c r="H3" s="6"/>
      <c r="I3" s="6"/>
    </row>
    <row r="4" spans="1:9" ht="85.5">
      <c r="A4" s="102" t="s">
        <v>191</v>
      </c>
      <c r="B4" s="102" t="s">
        <v>7</v>
      </c>
      <c r="C4" s="103" t="s">
        <v>12</v>
      </c>
      <c r="D4" s="103" t="s">
        <v>78</v>
      </c>
      <c r="E4" s="103" t="s">
        <v>149</v>
      </c>
      <c r="F4" s="103" t="s">
        <v>122</v>
      </c>
      <c r="G4" s="103" t="s">
        <v>205</v>
      </c>
      <c r="H4" s="103" t="s">
        <v>293</v>
      </c>
      <c r="I4" s="103" t="s">
        <v>350</v>
      </c>
    </row>
    <row r="5" spans="1:9" ht="14.25">
      <c r="A5" s="105" t="s">
        <v>241</v>
      </c>
      <c r="B5" s="105" t="s">
        <v>371</v>
      </c>
      <c r="C5" s="106">
        <v>124203</v>
      </c>
      <c r="D5" s="106">
        <v>0.0086</v>
      </c>
      <c r="E5" s="107">
        <v>0.003</v>
      </c>
      <c r="F5" s="108">
        <v>0.008</v>
      </c>
      <c r="G5" s="109">
        <v>0.0029</v>
      </c>
      <c r="H5" s="189">
        <v>0.0086</v>
      </c>
      <c r="I5" s="190">
        <v>0.006</v>
      </c>
    </row>
    <row r="6" spans="1:9" ht="14.25">
      <c r="A6" s="105" t="s">
        <v>13</v>
      </c>
      <c r="B6" s="105" t="s">
        <v>330</v>
      </c>
      <c r="C6" s="106">
        <v>159507</v>
      </c>
      <c r="D6" s="106">
        <v>0.0036</v>
      </c>
      <c r="E6" s="107">
        <v>-0.0048</v>
      </c>
      <c r="F6" s="108">
        <v>0.0024</v>
      </c>
      <c r="G6" s="109">
        <v>-0.0054</v>
      </c>
      <c r="H6" s="191">
        <v>0.0027</v>
      </c>
      <c r="I6" s="192">
        <v>-0.0031</v>
      </c>
    </row>
    <row r="7" spans="1:9" ht="14.25">
      <c r="A7" s="105" t="s">
        <v>66</v>
      </c>
      <c r="B7" s="105" t="s">
        <v>248</v>
      </c>
      <c r="C7" s="106">
        <v>316195</v>
      </c>
      <c r="D7" s="106">
        <v>0.0068</v>
      </c>
      <c r="E7" s="107">
        <v>-0.0036</v>
      </c>
      <c r="F7" s="108">
        <v>0.0065</v>
      </c>
      <c r="G7" s="109">
        <v>-0.0036</v>
      </c>
      <c r="H7" s="191">
        <v>0.0068</v>
      </c>
      <c r="I7" s="192">
        <v>-0.0013</v>
      </c>
    </row>
    <row r="8" spans="1:9" ht="14.25">
      <c r="A8" s="105" t="s">
        <v>162</v>
      </c>
      <c r="B8" s="105" t="s">
        <v>162</v>
      </c>
      <c r="C8" s="106">
        <v>229020</v>
      </c>
      <c r="D8" s="106">
        <v>0.0072</v>
      </c>
      <c r="E8" s="107">
        <v>0.0023</v>
      </c>
      <c r="F8" s="108">
        <v>0.0069</v>
      </c>
      <c r="G8" s="109">
        <v>0.0022</v>
      </c>
      <c r="H8" s="191">
        <v>0.0074</v>
      </c>
      <c r="I8" s="192">
        <v>0.0053</v>
      </c>
    </row>
    <row r="9" spans="1:9" ht="14.25">
      <c r="A9" s="105" t="s">
        <v>290</v>
      </c>
      <c r="B9" s="105" t="s">
        <v>310</v>
      </c>
      <c r="C9" s="106">
        <v>29828</v>
      </c>
      <c r="D9" s="106">
        <v>-0.0014</v>
      </c>
      <c r="E9" s="107">
        <v>-0.0023</v>
      </c>
      <c r="F9" s="108">
        <v>-0.0016</v>
      </c>
      <c r="G9" s="109">
        <v>-0.0024</v>
      </c>
      <c r="H9" s="191">
        <v>-0.0015</v>
      </c>
      <c r="I9" s="192">
        <v>-0.0016</v>
      </c>
    </row>
    <row r="10" spans="1:9" ht="14.25">
      <c r="A10" s="105" t="s">
        <v>288</v>
      </c>
      <c r="B10" s="105" t="s">
        <v>28</v>
      </c>
      <c r="C10" s="106">
        <v>97101</v>
      </c>
      <c r="D10" s="106">
        <v>0.0004</v>
      </c>
      <c r="E10" s="107">
        <v>-0.004</v>
      </c>
      <c r="F10" s="108">
        <v>-0.0001</v>
      </c>
      <c r="G10" s="109">
        <v>-0.0044</v>
      </c>
      <c r="H10" s="191">
        <v>0.0003</v>
      </c>
      <c r="I10" s="192">
        <v>-0.0017</v>
      </c>
    </row>
    <row r="11" spans="1:9" ht="14.25">
      <c r="A11" s="105" t="s">
        <v>35</v>
      </c>
      <c r="B11" s="105" t="s">
        <v>39</v>
      </c>
      <c r="C11" s="106">
        <v>94678</v>
      </c>
      <c r="D11" s="106">
        <v>-0.0021</v>
      </c>
      <c r="E11" s="107">
        <v>-0.0022</v>
      </c>
      <c r="F11" s="108">
        <v>-0.0023</v>
      </c>
      <c r="G11" s="109">
        <v>-0.0022</v>
      </c>
      <c r="H11" s="191">
        <v>-0.0018</v>
      </c>
      <c r="I11" s="192">
        <v>0.0014</v>
      </c>
    </row>
    <row r="12" spans="1:9" ht="14.25">
      <c r="A12" s="105" t="s">
        <v>305</v>
      </c>
      <c r="B12" s="105" t="s">
        <v>244</v>
      </c>
      <c r="C12" s="106">
        <v>96157</v>
      </c>
      <c r="D12" s="106">
        <v>-0.0014</v>
      </c>
      <c r="E12" s="107">
        <v>-0.0019</v>
      </c>
      <c r="F12" s="108">
        <v>-0.0016</v>
      </c>
      <c r="G12" s="109">
        <v>-0.0019</v>
      </c>
      <c r="H12" s="191">
        <v>-0.0012</v>
      </c>
      <c r="I12" s="192">
        <v>0.0011</v>
      </c>
    </row>
    <row r="13" spans="1:9" ht="14.25">
      <c r="A13" s="105" t="s">
        <v>260</v>
      </c>
      <c r="B13" s="105" t="s">
        <v>310</v>
      </c>
      <c r="C13" s="106">
        <v>137739</v>
      </c>
      <c r="D13" s="106">
        <v>-0.0016</v>
      </c>
      <c r="E13" s="107">
        <v>-0.0023</v>
      </c>
      <c r="F13" s="108">
        <v>-0.0021</v>
      </c>
      <c r="G13" s="109">
        <v>-0.0025</v>
      </c>
      <c r="H13" s="191">
        <v>-0.0017</v>
      </c>
      <c r="I13" s="192">
        <v>-0.0002</v>
      </c>
    </row>
    <row r="14" spans="1:9" ht="14.25">
      <c r="A14" s="105" t="s">
        <v>228</v>
      </c>
      <c r="B14" s="105" t="s">
        <v>324</v>
      </c>
      <c r="C14" s="106">
        <v>66425</v>
      </c>
      <c r="D14" s="106">
        <v>0.0009</v>
      </c>
      <c r="E14" s="107">
        <v>-0.0035</v>
      </c>
      <c r="F14" s="108">
        <v>-0.0002</v>
      </c>
      <c r="G14" s="109">
        <v>-0.0082</v>
      </c>
      <c r="H14" s="191">
        <v>0.0002</v>
      </c>
      <c r="I14" s="192">
        <v>-0.0045</v>
      </c>
    </row>
    <row r="15" spans="1:9" ht="14.25">
      <c r="A15" s="105" t="s">
        <v>220</v>
      </c>
      <c r="B15" s="105" t="s">
        <v>310</v>
      </c>
      <c r="C15" s="106">
        <v>29481</v>
      </c>
      <c r="D15" s="106">
        <v>0.0079</v>
      </c>
      <c r="E15" s="107">
        <v>-0.0023</v>
      </c>
      <c r="F15" s="108">
        <v>0.0072</v>
      </c>
      <c r="G15" s="109">
        <v>-0.0026</v>
      </c>
      <c r="H15" s="191">
        <v>0.0075</v>
      </c>
      <c r="I15" s="192">
        <v>-0.0009</v>
      </c>
    </row>
    <row r="16" spans="1:9" ht="14.25">
      <c r="A16" s="105" t="s">
        <v>33</v>
      </c>
      <c r="B16" s="105" t="s">
        <v>280</v>
      </c>
      <c r="C16" s="106">
        <v>129768</v>
      </c>
      <c r="D16" s="106">
        <v>-0.0098</v>
      </c>
      <c r="E16" s="107">
        <v>-0.01</v>
      </c>
      <c r="F16" s="108">
        <v>-0.0114</v>
      </c>
      <c r="G16" s="109">
        <v>-0.0106</v>
      </c>
      <c r="H16" s="191">
        <v>-0.0109</v>
      </c>
      <c r="I16" s="192">
        <v>-0.0052</v>
      </c>
    </row>
    <row r="17" spans="1:9" ht="14.25">
      <c r="A17" s="105" t="s">
        <v>99</v>
      </c>
      <c r="B17" s="105" t="s">
        <v>338</v>
      </c>
      <c r="C17" s="106">
        <v>58092</v>
      </c>
      <c r="D17" s="106">
        <v>0.0065</v>
      </c>
      <c r="E17" s="107">
        <v>-0.0051</v>
      </c>
      <c r="F17" s="108">
        <v>0.0063</v>
      </c>
      <c r="G17" s="109">
        <v>-0.0053</v>
      </c>
      <c r="H17" s="191">
        <v>0.0066</v>
      </c>
      <c r="I17" s="192">
        <v>-0.0031</v>
      </c>
    </row>
    <row r="18" spans="1:9" ht="14.25">
      <c r="A18" s="105" t="s">
        <v>50</v>
      </c>
      <c r="B18" s="105" t="s">
        <v>125</v>
      </c>
      <c r="C18" s="106">
        <v>110014</v>
      </c>
      <c r="D18" s="106">
        <v>-0.0007</v>
      </c>
      <c r="E18" s="107">
        <v>-0.0001</v>
      </c>
      <c r="F18" s="108">
        <v>-0.0018</v>
      </c>
      <c r="G18" s="109">
        <v>-0.0004</v>
      </c>
      <c r="H18" s="191">
        <v>-0.0009</v>
      </c>
      <c r="I18" s="192">
        <v>0.006</v>
      </c>
    </row>
    <row r="19" spans="1:9" ht="14.25">
      <c r="A19" s="105" t="s">
        <v>72</v>
      </c>
      <c r="B19" s="105" t="s">
        <v>48</v>
      </c>
      <c r="C19" s="106">
        <v>246983</v>
      </c>
      <c r="D19" s="106">
        <v>0.0029</v>
      </c>
      <c r="E19" s="107">
        <v>-0.0007</v>
      </c>
      <c r="F19" s="108">
        <v>0.0009</v>
      </c>
      <c r="G19" s="109">
        <v>-0.0012</v>
      </c>
      <c r="H19" s="191">
        <v>0.0012</v>
      </c>
      <c r="I19" s="192">
        <v>0.0009</v>
      </c>
    </row>
    <row r="20" spans="1:9" ht="14.25">
      <c r="A20" s="105" t="s">
        <v>24</v>
      </c>
      <c r="B20" s="105" t="s">
        <v>93</v>
      </c>
      <c r="C20" s="106">
        <v>63281</v>
      </c>
      <c r="D20" s="106">
        <v>-0.0081</v>
      </c>
      <c r="E20" s="107">
        <v>-0.005</v>
      </c>
      <c r="F20" s="108">
        <v>-0.0091</v>
      </c>
      <c r="G20" s="109">
        <v>-0.0055</v>
      </c>
      <c r="H20" s="191">
        <v>-0.0085</v>
      </c>
      <c r="I20" s="192">
        <v>-0.0007</v>
      </c>
    </row>
    <row r="21" spans="1:9" ht="14.25">
      <c r="A21" s="105" t="s">
        <v>98</v>
      </c>
      <c r="B21" s="105" t="s">
        <v>42</v>
      </c>
      <c r="C21" s="106">
        <v>19524</v>
      </c>
      <c r="D21" s="106">
        <v>-0.0086</v>
      </c>
      <c r="E21" s="107">
        <v>-0.0016</v>
      </c>
      <c r="F21" s="108">
        <v>-0.0091</v>
      </c>
      <c r="G21" s="109">
        <v>-0.0018</v>
      </c>
      <c r="H21" s="191">
        <v>-0.0085</v>
      </c>
      <c r="I21" s="192">
        <v>0.0025</v>
      </c>
    </row>
    <row r="22" spans="1:9" ht="14.25">
      <c r="A22" s="105" t="s">
        <v>334</v>
      </c>
      <c r="B22" s="105" t="s">
        <v>311</v>
      </c>
      <c r="C22" s="106">
        <v>73315</v>
      </c>
      <c r="D22" s="106">
        <v>-0.0062</v>
      </c>
      <c r="E22" s="107">
        <v>-0.0013</v>
      </c>
      <c r="F22" s="108">
        <v>-0.007</v>
      </c>
      <c r="G22" s="109">
        <v>-0.0016</v>
      </c>
      <c r="H22" s="191">
        <v>-0.0065</v>
      </c>
      <c r="I22" s="192">
        <v>0.0027</v>
      </c>
    </row>
    <row r="23" spans="1:9" ht="14.25">
      <c r="A23" s="105" t="s">
        <v>131</v>
      </c>
      <c r="B23" s="105" t="s">
        <v>32</v>
      </c>
      <c r="C23" s="106">
        <v>135784</v>
      </c>
      <c r="D23" s="106">
        <v>-0.0197</v>
      </c>
      <c r="E23" s="107">
        <v>-0.0034</v>
      </c>
      <c r="F23" s="108">
        <v>-0.0205</v>
      </c>
      <c r="G23" s="109">
        <v>-0.0037</v>
      </c>
      <c r="H23" s="191">
        <v>-0.0201</v>
      </c>
      <c r="I23" s="192">
        <v>-0.0006</v>
      </c>
    </row>
    <row r="24" spans="1:9" ht="14.25">
      <c r="A24" s="105" t="s">
        <v>207</v>
      </c>
      <c r="B24" s="105" t="s">
        <v>32</v>
      </c>
      <c r="C24" s="106">
        <v>144050</v>
      </c>
      <c r="D24" s="106">
        <v>-0.0015</v>
      </c>
      <c r="E24" s="107">
        <v>-0.0034</v>
      </c>
      <c r="F24" s="108">
        <v>-0.0024</v>
      </c>
      <c r="G24" s="109">
        <v>-0.0037</v>
      </c>
      <c r="H24" s="191">
        <v>-0.0017</v>
      </c>
      <c r="I24" s="192">
        <v>0.0015</v>
      </c>
    </row>
    <row r="25" spans="1:9" ht="14.25">
      <c r="A25" s="105" t="s">
        <v>202</v>
      </c>
      <c r="B25" s="105" t="s">
        <v>28</v>
      </c>
      <c r="C25" s="106">
        <v>520031</v>
      </c>
      <c r="D25" s="106">
        <v>-0.0061</v>
      </c>
      <c r="E25" s="107">
        <v>-0.004</v>
      </c>
      <c r="F25" s="108">
        <v>-0.0064</v>
      </c>
      <c r="G25" s="109">
        <v>-0.0043</v>
      </c>
      <c r="H25" s="191">
        <v>-0.0061</v>
      </c>
      <c r="I25" s="192">
        <v>-0.0016</v>
      </c>
    </row>
    <row r="26" spans="1:9" ht="14.25">
      <c r="A26" s="105" t="s">
        <v>153</v>
      </c>
      <c r="B26" s="105" t="s">
        <v>153</v>
      </c>
      <c r="C26" s="106">
        <v>72067</v>
      </c>
      <c r="D26" s="106">
        <v>0.002</v>
      </c>
      <c r="E26" s="107">
        <v>0.0026</v>
      </c>
      <c r="F26" s="108">
        <v>0.0018</v>
      </c>
      <c r="G26" s="109">
        <v>0.0025</v>
      </c>
      <c r="H26" s="191">
        <v>0.0023</v>
      </c>
      <c r="I26" s="192">
        <v>0.0055</v>
      </c>
    </row>
    <row r="27" spans="1:9" ht="14.25">
      <c r="A27" s="105" t="s">
        <v>169</v>
      </c>
      <c r="B27" s="105" t="s">
        <v>138</v>
      </c>
      <c r="C27" s="106">
        <v>249461</v>
      </c>
      <c r="D27" s="106">
        <v>0.0092</v>
      </c>
      <c r="E27" s="107">
        <v>-0.002</v>
      </c>
      <c r="F27" s="108">
        <v>0.0088</v>
      </c>
      <c r="G27" s="109">
        <v>-0.0023</v>
      </c>
      <c r="H27" s="191">
        <v>0.0091</v>
      </c>
      <c r="I27" s="192">
        <v>-0.0001</v>
      </c>
    </row>
    <row r="28" spans="1:9" ht="14.25">
      <c r="A28" s="105" t="s">
        <v>1</v>
      </c>
      <c r="B28" s="105" t="s">
        <v>125</v>
      </c>
      <c r="C28" s="106">
        <v>179898</v>
      </c>
      <c r="D28" s="106">
        <v>0.003</v>
      </c>
      <c r="E28" s="107">
        <v>-0.0001</v>
      </c>
      <c r="F28" s="108">
        <v>0.0022</v>
      </c>
      <c r="G28" s="109">
        <v>-0.0003</v>
      </c>
      <c r="H28" s="191">
        <v>0.0027</v>
      </c>
      <c r="I28" s="192">
        <v>0.0036</v>
      </c>
    </row>
    <row r="29" spans="1:9" ht="14.25">
      <c r="A29" s="105" t="s">
        <v>106</v>
      </c>
      <c r="B29" s="105" t="s">
        <v>86</v>
      </c>
      <c r="C29" s="106">
        <v>75955</v>
      </c>
      <c r="D29" s="106">
        <v>0.0021</v>
      </c>
      <c r="E29" s="107">
        <v>-0.001</v>
      </c>
      <c r="F29" s="108">
        <v>0.0019</v>
      </c>
      <c r="G29" s="109">
        <v>-0.001</v>
      </c>
      <c r="H29" s="191">
        <v>0.0022</v>
      </c>
      <c r="I29" s="192">
        <v>0.0005</v>
      </c>
    </row>
    <row r="30" spans="1:9" ht="14.25">
      <c r="A30" s="105" t="s">
        <v>103</v>
      </c>
      <c r="B30" s="105" t="s">
        <v>322</v>
      </c>
      <c r="C30" s="106">
        <v>163927</v>
      </c>
      <c r="D30" s="106">
        <v>0.0014</v>
      </c>
      <c r="E30" s="107">
        <v>-0.0037</v>
      </c>
      <c r="F30" s="108">
        <v>0</v>
      </c>
      <c r="G30" s="109">
        <v>-0.0043</v>
      </c>
      <c r="H30" s="191">
        <v>0.0001</v>
      </c>
      <c r="I30" s="192">
        <v>-0.0031</v>
      </c>
    </row>
    <row r="31" spans="1:9" ht="14.25">
      <c r="A31" s="105" t="s">
        <v>218</v>
      </c>
      <c r="B31" s="105" t="s">
        <v>338</v>
      </c>
      <c r="C31" s="106">
        <v>173627</v>
      </c>
      <c r="D31" s="106">
        <v>-0.0004</v>
      </c>
      <c r="E31" s="107">
        <v>-0.0051</v>
      </c>
      <c r="F31" s="108">
        <v>-0.0006</v>
      </c>
      <c r="G31" s="109">
        <v>-0.0053</v>
      </c>
      <c r="H31" s="191">
        <v>-0.0004</v>
      </c>
      <c r="I31" s="192">
        <v>-0.0038</v>
      </c>
    </row>
    <row r="32" spans="1:9" ht="14.25">
      <c r="A32" s="105" t="s">
        <v>217</v>
      </c>
      <c r="B32" s="105" t="s">
        <v>255</v>
      </c>
      <c r="C32" s="106">
        <v>236109</v>
      </c>
      <c r="D32" s="106">
        <v>0.0061</v>
      </c>
      <c r="E32" s="107">
        <v>-0.0005</v>
      </c>
      <c r="F32" s="108">
        <v>0.0056</v>
      </c>
      <c r="G32" s="109">
        <v>-0.0006</v>
      </c>
      <c r="H32" s="191">
        <v>0.006</v>
      </c>
      <c r="I32" s="192">
        <v>0.0017</v>
      </c>
    </row>
    <row r="33" spans="1:9" ht="14.25">
      <c r="A33" s="105" t="s">
        <v>242</v>
      </c>
      <c r="B33" s="105" t="s">
        <v>211</v>
      </c>
      <c r="C33" s="106">
        <v>64239</v>
      </c>
      <c r="D33" s="106">
        <v>0.0056</v>
      </c>
      <c r="E33" s="107">
        <v>0.0039</v>
      </c>
      <c r="F33" s="108">
        <v>0.0056</v>
      </c>
      <c r="G33" s="109">
        <v>0.0039</v>
      </c>
      <c r="H33" s="191">
        <v>0.0056</v>
      </c>
      <c r="I33" s="192">
        <v>0.0039</v>
      </c>
    </row>
    <row r="34" spans="1:9" ht="14.25">
      <c r="A34" s="105" t="s">
        <v>150</v>
      </c>
      <c r="B34" s="105" t="s">
        <v>211</v>
      </c>
      <c r="C34" s="106">
        <v>63168</v>
      </c>
      <c r="D34" s="106">
        <v>0.0014</v>
      </c>
      <c r="E34" s="107">
        <v>-0.0005</v>
      </c>
      <c r="F34" s="108">
        <v>0.0014</v>
      </c>
      <c r="G34" s="109">
        <v>-0.0005</v>
      </c>
      <c r="H34" s="191">
        <v>0.0014</v>
      </c>
      <c r="I34" s="192">
        <v>-0.0005</v>
      </c>
    </row>
    <row r="35" spans="1:9" ht="14.25">
      <c r="A35" s="105" t="s">
        <v>319</v>
      </c>
      <c r="B35" s="105" t="s">
        <v>211</v>
      </c>
      <c r="C35" s="106">
        <v>142313</v>
      </c>
      <c r="D35" s="106">
        <v>-0.0129</v>
      </c>
      <c r="E35" s="107">
        <v>-0.0034</v>
      </c>
      <c r="F35" s="108">
        <v>-0.0129</v>
      </c>
      <c r="G35" s="109">
        <v>-0.0034</v>
      </c>
      <c r="H35" s="191">
        <v>-0.0123</v>
      </c>
      <c r="I35" s="192">
        <v>0.0011</v>
      </c>
    </row>
    <row r="36" spans="1:9" ht="14.25">
      <c r="A36" s="105" t="s">
        <v>107</v>
      </c>
      <c r="B36" s="105" t="s">
        <v>211</v>
      </c>
      <c r="C36" s="106">
        <v>48058</v>
      </c>
      <c r="D36" s="106">
        <v>0.0098</v>
      </c>
      <c r="E36" s="107">
        <v>-0.0023</v>
      </c>
      <c r="F36" s="108">
        <v>0.0098</v>
      </c>
      <c r="G36" s="109">
        <v>-0.0023</v>
      </c>
      <c r="H36" s="191">
        <v>0.0099</v>
      </c>
      <c r="I36" s="192">
        <v>-0.0015</v>
      </c>
    </row>
    <row r="37" spans="1:8" ht="12.75" customHeight="1">
      <c r="A37" s="53"/>
      <c r="B37" s="53"/>
      <c r="C37" s="53"/>
      <c r="D37" s="53"/>
      <c r="E37" s="53"/>
      <c r="F37" s="53"/>
      <c r="G37" s="110"/>
      <c r="H37" s="59"/>
    </row>
  </sheetData>
  <mergeCells count="2">
    <mergeCell ref="A1:H1"/>
    <mergeCell ref="A2:H2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/>
  </sheetViews>
  <sheetFormatPr defaultColWidth="17.140625" defaultRowHeight="12.75" customHeight="1"/>
  <cols>
    <col min="1" max="2" width="20.8515625" style="0" customWidth="1"/>
    <col min="3" max="3" width="9.140625" style="0" customWidth="1"/>
    <col min="4" max="6" width="12.28125" style="0" customWidth="1"/>
    <col min="7" max="8" width="9.140625" style="0" customWidth="1"/>
    <col min="9" max="10" width="17.140625" style="0" customWidth="1"/>
  </cols>
  <sheetData>
    <row r="1" ht="14.25">
      <c r="A1" s="100" t="s">
        <v>368</v>
      </c>
    </row>
    <row r="2" ht="156.75">
      <c r="A2" s="101" t="s">
        <v>76</v>
      </c>
    </row>
    <row r="3" spans="1:10" ht="12.75" customHeight="1">
      <c r="A3" s="22"/>
      <c r="B3" s="22"/>
      <c r="C3" s="22"/>
      <c r="D3" s="22"/>
      <c r="E3" s="22"/>
      <c r="F3" s="22"/>
      <c r="G3" s="6"/>
      <c r="H3" s="6"/>
      <c r="I3" s="6"/>
      <c r="J3" s="6"/>
    </row>
    <row r="4" spans="1:10" ht="85.5">
      <c r="A4" s="102" t="s">
        <v>191</v>
      </c>
      <c r="B4" s="102" t="s">
        <v>137</v>
      </c>
      <c r="C4" s="102" t="s">
        <v>7</v>
      </c>
      <c r="D4" s="103" t="s">
        <v>70</v>
      </c>
      <c r="E4" s="103" t="s">
        <v>78</v>
      </c>
      <c r="F4" s="103" t="s">
        <v>149</v>
      </c>
      <c r="G4" s="103" t="s">
        <v>122</v>
      </c>
      <c r="H4" s="103" t="s">
        <v>205</v>
      </c>
      <c r="I4" s="103" t="s">
        <v>293</v>
      </c>
      <c r="J4" s="103" t="s">
        <v>350</v>
      </c>
    </row>
    <row r="5" spans="1:10" ht="12.75" customHeight="1">
      <c r="A5" s="111" t="s">
        <v>241</v>
      </c>
      <c r="B5" s="111" t="s">
        <v>197</v>
      </c>
      <c r="C5" s="111" t="s">
        <v>371</v>
      </c>
      <c r="D5" s="112">
        <v>26896.9338</v>
      </c>
      <c r="E5" s="113">
        <v>0.00893948112962</v>
      </c>
      <c r="F5" s="114">
        <v>0.002970743885133</v>
      </c>
      <c r="G5" s="115">
        <v>0.0086</v>
      </c>
      <c r="H5" s="115">
        <v>0.0029</v>
      </c>
      <c r="I5" s="193">
        <v>0.0088</v>
      </c>
      <c r="J5" s="194">
        <v>0.0038</v>
      </c>
    </row>
    <row r="6" spans="1:10" ht="12.75" customHeight="1">
      <c r="A6" s="111" t="s">
        <v>13</v>
      </c>
      <c r="B6" s="111" t="s">
        <v>13</v>
      </c>
      <c r="C6" s="111" t="s">
        <v>330</v>
      </c>
      <c r="D6" s="112">
        <v>29326.4928</v>
      </c>
      <c r="E6" s="113">
        <v>0.002676445423854</v>
      </c>
      <c r="F6" s="114">
        <v>-0.004753</v>
      </c>
      <c r="G6" s="115">
        <v>0.0015</v>
      </c>
      <c r="H6" s="115">
        <v>-0.0054</v>
      </c>
      <c r="I6" s="193">
        <v>0.0016</v>
      </c>
      <c r="J6" s="194">
        <v>-0.0046</v>
      </c>
    </row>
    <row r="7" spans="1:10" ht="12.75" customHeight="1">
      <c r="A7" s="111" t="s">
        <v>66</v>
      </c>
      <c r="B7" s="111" t="s">
        <v>66</v>
      </c>
      <c r="C7" s="111" t="s">
        <v>248</v>
      </c>
      <c r="D7" s="112">
        <v>64314.36</v>
      </c>
      <c r="E7" s="113">
        <v>0.006768896537701</v>
      </c>
      <c r="F7" s="114">
        <v>-0.003562770308366</v>
      </c>
      <c r="G7" s="115">
        <v>0.0066</v>
      </c>
      <c r="H7" s="115">
        <v>-0.0036</v>
      </c>
      <c r="I7" s="193">
        <v>0.0067</v>
      </c>
      <c r="J7" s="194">
        <v>-0.0029</v>
      </c>
    </row>
    <row r="8" spans="1:10" ht="12.75" customHeight="1">
      <c r="A8" s="111" t="s">
        <v>162</v>
      </c>
      <c r="B8" s="111" t="s">
        <v>162</v>
      </c>
      <c r="C8" s="111" t="s">
        <v>162</v>
      </c>
      <c r="D8" s="112">
        <v>46114.1307</v>
      </c>
      <c r="E8" s="113">
        <v>0.006290774063573</v>
      </c>
      <c r="F8" s="114">
        <v>0.002276</v>
      </c>
      <c r="G8" s="115">
        <v>0.006</v>
      </c>
      <c r="H8" s="115">
        <v>0.0022</v>
      </c>
      <c r="I8" s="193">
        <v>0.0062</v>
      </c>
      <c r="J8" s="194">
        <v>0.0032</v>
      </c>
    </row>
    <row r="9" spans="1:10" ht="12.75" customHeight="1">
      <c r="A9" s="111" t="s">
        <v>290</v>
      </c>
      <c r="B9" s="111" t="s">
        <v>290</v>
      </c>
      <c r="C9" s="111" t="s">
        <v>310</v>
      </c>
      <c r="D9" s="112">
        <v>5456.92158</v>
      </c>
      <c r="E9" s="113">
        <v>-0.001203035355794</v>
      </c>
      <c r="F9" s="114">
        <v>-0.002278</v>
      </c>
      <c r="G9" s="115">
        <v>-0.0016</v>
      </c>
      <c r="H9" s="115">
        <v>-0.0025</v>
      </c>
      <c r="I9" s="193">
        <v>-0.0015</v>
      </c>
      <c r="J9" s="194">
        <v>-0.0022</v>
      </c>
    </row>
    <row r="10" spans="1:10" ht="12.75" customHeight="1">
      <c r="A10" s="111" t="s">
        <v>288</v>
      </c>
      <c r="B10" s="111" t="s">
        <v>263</v>
      </c>
      <c r="C10" s="111" t="s">
        <v>28</v>
      </c>
      <c r="D10" s="112">
        <v>17614.01466</v>
      </c>
      <c r="E10" s="113">
        <v>0.000956542721181</v>
      </c>
      <c r="F10" s="114">
        <v>-0.003961</v>
      </c>
      <c r="G10" s="115">
        <v>0.0007</v>
      </c>
      <c r="H10" s="115">
        <v>-0.0042</v>
      </c>
      <c r="I10" s="193">
        <v>0.0008</v>
      </c>
      <c r="J10" s="193">
        <v>-0.0032</v>
      </c>
    </row>
    <row r="11" spans="1:10" ht="12.75" customHeight="1">
      <c r="A11" s="111" t="s">
        <v>35</v>
      </c>
      <c r="B11" s="111" t="s">
        <v>263</v>
      </c>
      <c r="C11" s="111" t="s">
        <v>39</v>
      </c>
      <c r="D11" s="112">
        <v>19730.7</v>
      </c>
      <c r="E11" s="113">
        <v>-0.002179</v>
      </c>
      <c r="F11" s="114">
        <v>-0.002179</v>
      </c>
      <c r="G11" s="115">
        <v>-0.0024</v>
      </c>
      <c r="H11" s="115">
        <v>-0.0022</v>
      </c>
      <c r="I11" s="193">
        <v>-0.0022</v>
      </c>
      <c r="J11" s="194">
        <v>-0.0011</v>
      </c>
    </row>
    <row r="12" spans="1:10" ht="12.75" customHeight="1">
      <c r="A12" s="111" t="s">
        <v>305</v>
      </c>
      <c r="B12" s="111" t="s">
        <v>263</v>
      </c>
      <c r="C12" s="111" t="s">
        <v>244</v>
      </c>
      <c r="D12" s="112">
        <v>18525.88089</v>
      </c>
      <c r="E12" s="113">
        <v>-0.000847471922992</v>
      </c>
      <c r="F12" s="114">
        <v>-0.001882</v>
      </c>
      <c r="G12" s="115">
        <v>-0.0011</v>
      </c>
      <c r="H12" s="115">
        <v>-0.0019</v>
      </c>
      <c r="I12" s="193">
        <v>-0.0009</v>
      </c>
      <c r="J12" s="194">
        <v>-0.0009</v>
      </c>
    </row>
    <row r="13" spans="1:10" ht="12.75" customHeight="1">
      <c r="A13" s="111" t="s">
        <v>260</v>
      </c>
      <c r="B13" s="111" t="s">
        <v>263</v>
      </c>
      <c r="C13" s="111" t="s">
        <v>310</v>
      </c>
      <c r="D13" s="112">
        <v>25669.908</v>
      </c>
      <c r="E13" s="113">
        <v>-0.000826824556568</v>
      </c>
      <c r="F13" s="114">
        <v>-0.002278</v>
      </c>
      <c r="G13" s="115">
        <v>-0.0012</v>
      </c>
      <c r="H13" s="115">
        <v>-0.0025</v>
      </c>
      <c r="I13" s="193">
        <v>-0.0011</v>
      </c>
      <c r="J13" s="194">
        <v>-0.0017</v>
      </c>
    </row>
    <row r="14" spans="1:10" ht="12.75" customHeight="1">
      <c r="A14" s="111" t="s">
        <v>228</v>
      </c>
      <c r="B14" s="111" t="s">
        <v>263</v>
      </c>
      <c r="C14" s="111" t="s">
        <v>324</v>
      </c>
      <c r="D14" s="112">
        <v>12662.1</v>
      </c>
      <c r="E14" s="113">
        <v>0.00089</v>
      </c>
      <c r="F14" s="114">
        <v>-0.003466</v>
      </c>
      <c r="G14" s="115">
        <v>0.0001</v>
      </c>
      <c r="H14" s="115">
        <v>-0.0066</v>
      </c>
      <c r="I14" s="193">
        <v>0.0003</v>
      </c>
      <c r="J14" s="194">
        <v>-0.0054</v>
      </c>
    </row>
    <row r="15" spans="1:10" ht="12.75" customHeight="1">
      <c r="A15" s="111" t="s">
        <v>220</v>
      </c>
      <c r="B15" s="111" t="s">
        <v>195</v>
      </c>
      <c r="C15" s="111" t="s">
        <v>310</v>
      </c>
      <c r="D15" s="112">
        <v>5524.02378</v>
      </c>
      <c r="E15" s="113">
        <v>0.005084806926969</v>
      </c>
      <c r="F15" s="114">
        <v>-0.002278</v>
      </c>
      <c r="G15" s="115">
        <v>0.0047</v>
      </c>
      <c r="H15" s="115">
        <v>-0.0025</v>
      </c>
      <c r="I15" s="193">
        <v>0.0048</v>
      </c>
      <c r="J15" s="194">
        <v>-0.0019</v>
      </c>
    </row>
    <row r="16" spans="1:10" ht="12.75" customHeight="1">
      <c r="A16" s="111" t="s">
        <v>33</v>
      </c>
      <c r="B16" s="111" t="s">
        <v>33</v>
      </c>
      <c r="C16" s="111" t="s">
        <v>280</v>
      </c>
      <c r="D16" s="112">
        <v>26893.35</v>
      </c>
      <c r="E16" s="113">
        <v>-0.005116954922252</v>
      </c>
      <c r="F16" s="114">
        <v>-0.008853510510001</v>
      </c>
      <c r="G16" s="115">
        <v>-0.0062</v>
      </c>
      <c r="H16" s="115">
        <v>-0.0093</v>
      </c>
      <c r="I16" s="193">
        <v>-0.0061</v>
      </c>
      <c r="J16" s="193">
        <v>-0.0077</v>
      </c>
    </row>
    <row r="17" spans="1:10" ht="12.75" customHeight="1">
      <c r="A17" s="111" t="s">
        <v>99</v>
      </c>
      <c r="B17" s="111" t="s">
        <v>99</v>
      </c>
      <c r="C17" s="111" t="s">
        <v>338</v>
      </c>
      <c r="D17" s="112">
        <v>10749.3111</v>
      </c>
      <c r="E17" s="113">
        <v>0.005395525247784</v>
      </c>
      <c r="F17" s="114">
        <v>-0.005149</v>
      </c>
      <c r="G17" s="115">
        <v>0.0053</v>
      </c>
      <c r="H17" s="115">
        <v>-0.0053</v>
      </c>
      <c r="I17" s="193">
        <v>0.0054</v>
      </c>
      <c r="J17" s="194">
        <v>-0.0045</v>
      </c>
    </row>
    <row r="18" spans="1:10" ht="12.75" customHeight="1">
      <c r="A18" s="111" t="s">
        <v>50</v>
      </c>
      <c r="B18" s="111" t="s">
        <v>144</v>
      </c>
      <c r="C18" s="111" t="s">
        <v>125</v>
      </c>
      <c r="D18" s="112">
        <v>24005.8764</v>
      </c>
      <c r="E18" s="113">
        <v>0.00227196830733</v>
      </c>
      <c r="F18" s="114">
        <v>-0.000101024497748</v>
      </c>
      <c r="G18" s="115">
        <v>0.0017</v>
      </c>
      <c r="H18" s="115">
        <v>-0.0003</v>
      </c>
      <c r="I18" s="193">
        <v>0.002</v>
      </c>
      <c r="J18" s="194">
        <v>0.0016</v>
      </c>
    </row>
    <row r="19" spans="1:10" ht="12.75" customHeight="1">
      <c r="A19" s="111" t="s">
        <v>72</v>
      </c>
      <c r="B19" s="111" t="s">
        <v>48</v>
      </c>
      <c r="C19" s="111" t="s">
        <v>48</v>
      </c>
      <c r="D19" s="112">
        <v>41342.5683</v>
      </c>
      <c r="E19" s="113">
        <v>-1.8453826365E-05</v>
      </c>
      <c r="F19" s="114">
        <v>-0.00070067968415</v>
      </c>
      <c r="G19" s="115">
        <v>-0.001</v>
      </c>
      <c r="H19" s="115">
        <v>-0.001</v>
      </c>
      <c r="I19" s="193">
        <v>-0.0009</v>
      </c>
      <c r="J19" s="194">
        <v>-0.0001</v>
      </c>
    </row>
    <row r="20" spans="1:10" ht="12.75" customHeight="1">
      <c r="A20" s="111" t="s">
        <v>353</v>
      </c>
      <c r="B20" s="111" t="s">
        <v>289</v>
      </c>
      <c r="C20" s="111" t="s">
        <v>93</v>
      </c>
      <c r="D20" s="112">
        <v>11156.63472</v>
      </c>
      <c r="E20" s="113">
        <v>-0.009035397907517</v>
      </c>
      <c r="F20" s="114">
        <v>-0.004951</v>
      </c>
      <c r="G20" s="115">
        <v>-0.0099</v>
      </c>
      <c r="H20" s="115">
        <v>-0.0054</v>
      </c>
      <c r="I20" s="193">
        <v>-0.0097</v>
      </c>
      <c r="J20" s="193">
        <v>-0.0036</v>
      </c>
    </row>
    <row r="21" spans="1:10" ht="12.75" customHeight="1">
      <c r="A21" s="111" t="s">
        <v>101</v>
      </c>
      <c r="B21" s="111" t="s">
        <v>289</v>
      </c>
      <c r="C21" s="111" t="s">
        <v>42</v>
      </c>
      <c r="D21" s="112">
        <v>4237.21188</v>
      </c>
      <c r="E21" s="113">
        <v>-0.010861297232915</v>
      </c>
      <c r="F21" s="114">
        <v>-0.001585</v>
      </c>
      <c r="G21" s="115">
        <v>-0.0116</v>
      </c>
      <c r="H21" s="115">
        <v>-0.0019</v>
      </c>
      <c r="I21" s="193">
        <v>-0.0114</v>
      </c>
      <c r="J21" s="194">
        <v>-0.0006</v>
      </c>
    </row>
    <row r="22" spans="1:10" ht="12.75" customHeight="1">
      <c r="A22" s="111" t="s">
        <v>181</v>
      </c>
      <c r="B22" s="111" t="s">
        <v>289</v>
      </c>
      <c r="C22" s="111" t="s">
        <v>311</v>
      </c>
      <c r="D22" s="112">
        <v>16455.75228</v>
      </c>
      <c r="E22" s="113">
        <v>-0.008968735981078</v>
      </c>
      <c r="F22" s="114">
        <v>-0.001288</v>
      </c>
      <c r="G22" s="115">
        <v>-0.0095</v>
      </c>
      <c r="H22" s="115">
        <v>-0.0015</v>
      </c>
      <c r="I22" s="193">
        <v>-0.0093</v>
      </c>
      <c r="J22" s="194">
        <v>-0.0002</v>
      </c>
    </row>
    <row r="23" spans="1:10" ht="12.75" customHeight="1">
      <c r="A23" s="111" t="s">
        <v>131</v>
      </c>
      <c r="B23" s="111" t="s">
        <v>128</v>
      </c>
      <c r="C23" s="111" t="s">
        <v>32</v>
      </c>
      <c r="D23" s="112">
        <v>30878.0830630502</v>
      </c>
      <c r="E23" s="113">
        <v>-0.019141312487909</v>
      </c>
      <c r="F23" s="114">
        <v>-0.003367</v>
      </c>
      <c r="G23" s="115">
        <v>-0.0197</v>
      </c>
      <c r="H23" s="115">
        <v>-0.0036</v>
      </c>
      <c r="I23" s="193">
        <v>-0.0196</v>
      </c>
      <c r="J23" s="194">
        <v>-0.0027</v>
      </c>
    </row>
    <row r="24" spans="1:10" ht="12.75" customHeight="1">
      <c r="A24" s="111" t="s">
        <v>207</v>
      </c>
      <c r="B24" s="111" t="s">
        <v>128</v>
      </c>
      <c r="C24" s="111" t="s">
        <v>32</v>
      </c>
      <c r="D24" s="112">
        <v>25538.7503402888</v>
      </c>
      <c r="E24" s="113">
        <v>-0.00294821019766</v>
      </c>
      <c r="F24" s="114">
        <v>-0.003367</v>
      </c>
      <c r="G24" s="115">
        <v>-0.0036</v>
      </c>
      <c r="H24" s="115">
        <v>-0.0036</v>
      </c>
      <c r="I24" s="193">
        <v>-0.0033</v>
      </c>
      <c r="J24" s="194">
        <v>-0.0017</v>
      </c>
    </row>
    <row r="25" spans="1:10" ht="12.75" customHeight="1">
      <c r="A25" s="111" t="s">
        <v>202</v>
      </c>
      <c r="B25" s="111" t="s">
        <v>128</v>
      </c>
      <c r="C25" s="111" t="s">
        <v>28</v>
      </c>
      <c r="D25" s="112">
        <v>94196.8067260525</v>
      </c>
      <c r="E25" s="113">
        <v>-0.005800686589918</v>
      </c>
      <c r="F25" s="114">
        <v>-0.003961</v>
      </c>
      <c r="G25" s="115">
        <v>-0.0061</v>
      </c>
      <c r="H25" s="115">
        <v>-0.0042</v>
      </c>
      <c r="I25" s="193">
        <v>-0.006</v>
      </c>
      <c r="J25" s="194">
        <v>-0.0032</v>
      </c>
    </row>
    <row r="26" spans="1:10" ht="12.75" customHeight="1">
      <c r="A26" s="111" t="s">
        <v>153</v>
      </c>
      <c r="B26" s="111" t="s">
        <v>153</v>
      </c>
      <c r="C26" s="111" t="s">
        <v>153</v>
      </c>
      <c r="D26" s="112">
        <v>12430.143</v>
      </c>
      <c r="E26" s="113">
        <v>0.003216972077233</v>
      </c>
      <c r="F26" s="114">
        <v>0.002552394496973</v>
      </c>
      <c r="G26" s="115">
        <v>0.0029</v>
      </c>
      <c r="H26" s="115">
        <v>0.0025</v>
      </c>
      <c r="I26" s="193">
        <v>0.0031</v>
      </c>
      <c r="J26" s="194">
        <v>0.0036</v>
      </c>
    </row>
    <row r="27" spans="1:10" ht="12.75" customHeight="1">
      <c r="A27" s="111" t="s">
        <v>169</v>
      </c>
      <c r="B27" s="111" t="s">
        <v>169</v>
      </c>
      <c r="C27" s="111" t="s">
        <v>138</v>
      </c>
      <c r="D27" s="112">
        <v>47623.3263</v>
      </c>
      <c r="E27" s="113">
        <v>0.011611815274117</v>
      </c>
      <c r="F27" s="114">
        <v>-0.001981</v>
      </c>
      <c r="G27" s="115">
        <v>0.0114</v>
      </c>
      <c r="H27" s="115">
        <v>-0.0022</v>
      </c>
      <c r="I27" s="193">
        <v>0.0115</v>
      </c>
      <c r="J27" s="194">
        <v>-0.0015</v>
      </c>
    </row>
    <row r="28" spans="1:10" ht="12.75" customHeight="1">
      <c r="A28" s="111" t="s">
        <v>1</v>
      </c>
      <c r="B28" s="111" t="s">
        <v>144</v>
      </c>
      <c r="C28" s="111" t="s">
        <v>125</v>
      </c>
      <c r="D28" s="112">
        <v>34697.9061</v>
      </c>
      <c r="E28" s="113">
        <v>0.002999855394707</v>
      </c>
      <c r="F28" s="114">
        <v>-0.000101024497748</v>
      </c>
      <c r="G28" s="115">
        <v>0.0024</v>
      </c>
      <c r="H28" s="115">
        <v>-0.0003</v>
      </c>
      <c r="I28" s="193">
        <v>0.0026</v>
      </c>
      <c r="J28" s="194">
        <v>0.001</v>
      </c>
    </row>
    <row r="29" spans="1:10" ht="12.75" customHeight="1">
      <c r="A29" s="111" t="s">
        <v>106</v>
      </c>
      <c r="B29" s="111" t="s">
        <v>195</v>
      </c>
      <c r="C29" s="111" t="s">
        <v>86</v>
      </c>
      <c r="D29" s="112">
        <v>15374.205</v>
      </c>
      <c r="E29" s="113">
        <v>0.010084777617136</v>
      </c>
      <c r="F29" s="114">
        <v>-0.000991</v>
      </c>
      <c r="G29" s="115">
        <v>0.0099</v>
      </c>
      <c r="H29" s="115">
        <v>-0.001</v>
      </c>
      <c r="I29" s="193">
        <v>0.01</v>
      </c>
      <c r="J29" s="194">
        <v>-0.0006</v>
      </c>
    </row>
    <row r="30" spans="1:10" ht="12.75" customHeight="1">
      <c r="A30" s="111" t="s">
        <v>103</v>
      </c>
      <c r="B30" s="111" t="s">
        <v>195</v>
      </c>
      <c r="C30" s="111" t="s">
        <v>322</v>
      </c>
      <c r="D30" s="112">
        <v>32424.3216</v>
      </c>
      <c r="E30" s="113">
        <v>0.00045662655023</v>
      </c>
      <c r="F30" s="114">
        <v>-0.003664</v>
      </c>
      <c r="G30" s="115">
        <v>-0.0002</v>
      </c>
      <c r="H30" s="115">
        <v>-0.004</v>
      </c>
      <c r="I30" s="193">
        <v>-0.0002</v>
      </c>
      <c r="J30" s="194">
        <v>-0.0036</v>
      </c>
    </row>
    <row r="31" spans="1:10" ht="12.75" customHeight="1">
      <c r="A31" s="111" t="s">
        <v>218</v>
      </c>
      <c r="B31" s="111" t="s">
        <v>218</v>
      </c>
      <c r="C31" s="111" t="s">
        <v>338</v>
      </c>
      <c r="D31" s="112">
        <v>32742.1215</v>
      </c>
      <c r="E31" s="113">
        <v>0.006001212741071</v>
      </c>
      <c r="F31" s="114">
        <v>-0.005149</v>
      </c>
      <c r="G31" s="115">
        <v>0.0059</v>
      </c>
      <c r="H31" s="115">
        <v>-0.0053</v>
      </c>
      <c r="I31" s="193">
        <v>0.006</v>
      </c>
      <c r="J31" s="194">
        <v>-0.0048</v>
      </c>
    </row>
    <row r="32" spans="1:10" ht="12.75" customHeight="1">
      <c r="A32" s="111" t="s">
        <v>217</v>
      </c>
      <c r="B32" s="111" t="s">
        <v>217</v>
      </c>
      <c r="C32" s="111" t="s">
        <v>255</v>
      </c>
      <c r="D32" s="112">
        <v>46072.8378</v>
      </c>
      <c r="E32" s="113">
        <v>0.005126346429547</v>
      </c>
      <c r="F32" s="114">
        <v>-0.000496</v>
      </c>
      <c r="G32" s="115">
        <v>0.0049</v>
      </c>
      <c r="H32" s="115">
        <v>-0.0006</v>
      </c>
      <c r="I32" s="193">
        <v>0.005</v>
      </c>
      <c r="J32" s="194">
        <v>0.0002</v>
      </c>
    </row>
    <row r="33" spans="1:10" ht="12.75" customHeight="1">
      <c r="A33" s="111" t="s">
        <v>242</v>
      </c>
      <c r="B33" s="111" t="s">
        <v>242</v>
      </c>
      <c r="C33" s="111" t="s">
        <v>211</v>
      </c>
      <c r="D33" s="112">
        <v>9084.24</v>
      </c>
      <c r="E33" s="113">
        <v>0.006102959104752</v>
      </c>
      <c r="F33" s="114">
        <v>0.003927210450231</v>
      </c>
      <c r="G33" s="115">
        <v>0.0061</v>
      </c>
      <c r="H33" s="115">
        <v>0.0039</v>
      </c>
      <c r="I33" s="193">
        <v>0.0061</v>
      </c>
      <c r="J33" s="194">
        <v>0.0039</v>
      </c>
    </row>
    <row r="34" spans="1:10" ht="12.75" customHeight="1">
      <c r="A34" s="111" t="s">
        <v>150</v>
      </c>
      <c r="B34" s="111" t="s">
        <v>150</v>
      </c>
      <c r="C34" s="111" t="s">
        <v>211</v>
      </c>
      <c r="D34" s="112">
        <v>11326.59</v>
      </c>
      <c r="E34" s="113">
        <v>0.001461436781243</v>
      </c>
      <c r="F34" s="114">
        <v>-0.000484514599221</v>
      </c>
      <c r="G34" s="115">
        <v>0.0015</v>
      </c>
      <c r="H34" s="115">
        <v>-0.0005</v>
      </c>
      <c r="I34" s="193">
        <v>0.0015</v>
      </c>
      <c r="J34" s="194">
        <v>-0.0005</v>
      </c>
    </row>
    <row r="35" spans="1:10" ht="12.75" customHeight="1">
      <c r="A35" s="111" t="s">
        <v>319</v>
      </c>
      <c r="B35" s="111" t="s">
        <v>319</v>
      </c>
      <c r="C35" s="111" t="s">
        <v>211</v>
      </c>
      <c r="D35" s="112">
        <v>23388.75</v>
      </c>
      <c r="E35" s="113">
        <v>-0.012826755490694</v>
      </c>
      <c r="F35" s="114">
        <v>-0.003268</v>
      </c>
      <c r="G35" s="115">
        <v>-0.0128</v>
      </c>
      <c r="H35" s="115">
        <v>-0.0033</v>
      </c>
      <c r="I35" s="193">
        <v>-0.0126</v>
      </c>
      <c r="J35" s="194">
        <v>-0.0015</v>
      </c>
    </row>
    <row r="36" spans="1:10" ht="12.75" customHeight="1">
      <c r="A36" s="111" t="s">
        <v>107</v>
      </c>
      <c r="B36" s="111" t="s">
        <v>107</v>
      </c>
      <c r="C36" s="111" t="s">
        <v>211</v>
      </c>
      <c r="D36" s="112">
        <v>7926.93</v>
      </c>
      <c r="E36" s="113">
        <v>0.006734828383533</v>
      </c>
      <c r="F36" s="114">
        <v>-0.002278</v>
      </c>
      <c r="G36" s="115">
        <v>0.0067</v>
      </c>
      <c r="H36" s="115">
        <v>-0.0023</v>
      </c>
      <c r="I36" s="193">
        <v>0.0068</v>
      </c>
      <c r="J36" s="194">
        <v>-0.002</v>
      </c>
    </row>
    <row r="37" spans="1:10" ht="12.75" customHeight="1">
      <c r="A37" s="53"/>
      <c r="B37" s="53"/>
      <c r="C37" s="53"/>
      <c r="D37" s="53"/>
      <c r="E37" s="53"/>
      <c r="F37" s="53"/>
      <c r="G37" s="10"/>
      <c r="H37" s="10"/>
      <c r="I37" s="10"/>
      <c r="J37" s="117"/>
    </row>
  </sheetData>
  <mergeCells count="1">
    <mergeCell ref="A2:F2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/>
  </sheetViews>
  <sheetFormatPr defaultColWidth="17.140625" defaultRowHeight="12.75" customHeight="1"/>
  <cols>
    <col min="1" max="1" width="17.140625" style="0" customWidth="1"/>
    <col min="2" max="2" width="21.28125" style="0" customWidth="1"/>
    <col min="3" max="3" width="66.140625" style="0" customWidth="1"/>
    <col min="4" max="24" width="17.140625" style="0" customWidth="1"/>
  </cols>
  <sheetData>
    <row r="1" spans="2:3" ht="25.5">
      <c r="B1" s="157" t="s">
        <v>77</v>
      </c>
      <c r="C1" s="157" t="s">
        <v>130</v>
      </c>
    </row>
    <row r="2" spans="1:3" ht="51">
      <c r="A2" s="157" t="s">
        <v>249</v>
      </c>
      <c r="B2" s="16" t="s">
        <v>234</v>
      </c>
      <c r="C2" s="16" t="s">
        <v>63</v>
      </c>
    </row>
    <row r="3" spans="1:4" ht="63.75">
      <c r="A3" s="157" t="s">
        <v>237</v>
      </c>
      <c r="B3" s="16" t="s">
        <v>85</v>
      </c>
      <c r="C3" s="23" t="s">
        <v>356</v>
      </c>
      <c r="D3" s="153"/>
    </row>
    <row r="4" ht="12.75" customHeight="1"/>
    <row r="5" spans="1:3" ht="127.5">
      <c r="A5" s="157" t="s">
        <v>194</v>
      </c>
      <c r="B5" s="16" t="s">
        <v>267</v>
      </c>
      <c r="C5" s="16" t="s">
        <v>132</v>
      </c>
    </row>
    <row r="6" ht="63.75">
      <c r="C6" s="2" t="s">
        <v>180</v>
      </c>
    </row>
    <row r="7" spans="2:3" ht="178.5">
      <c r="B7" s="2" t="s">
        <v>17</v>
      </c>
      <c r="C7" s="2" t="s">
        <v>61</v>
      </c>
    </row>
    <row r="8" ht="108">
      <c r="B8" s="158" t="s">
        <v>105</v>
      </c>
    </row>
    <row r="9" ht="12.75" customHeight="1"/>
    <row r="10" spans="2:24" ht="33">
      <c r="B10" s="159" t="s">
        <v>254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48"/>
      <c r="B11" s="160"/>
      <c r="C11" s="161"/>
      <c r="D11" s="162">
        <v>2010</v>
      </c>
      <c r="E11" s="162">
        <v>2015</v>
      </c>
      <c r="F11" s="162">
        <v>2020</v>
      </c>
      <c r="G11" s="162">
        <v>2025</v>
      </c>
      <c r="H11" s="162">
        <v>2030</v>
      </c>
      <c r="I11" s="162">
        <v>2035</v>
      </c>
      <c r="J11" s="162">
        <v>2040</v>
      </c>
      <c r="K11" s="162">
        <v>2045</v>
      </c>
      <c r="L11" s="162">
        <v>2050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</row>
    <row r="12" spans="1:24" ht="42.75">
      <c r="A12" s="48"/>
      <c r="B12" s="163" t="s">
        <v>231</v>
      </c>
      <c r="C12" s="164" t="s">
        <v>298</v>
      </c>
      <c r="D12" s="165">
        <v>0</v>
      </c>
      <c r="E12" s="165">
        <v>0.17</v>
      </c>
      <c r="F12" s="165">
        <v>0.49</v>
      </c>
      <c r="G12" s="165">
        <v>1.14</v>
      </c>
      <c r="H12" s="165">
        <v>2.23</v>
      </c>
      <c r="I12" s="165">
        <v>3.55</v>
      </c>
      <c r="J12" s="165">
        <v>5.65</v>
      </c>
      <c r="K12" s="165">
        <v>9</v>
      </c>
      <c r="L12" s="165">
        <v>14.32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7"/>
    </row>
    <row r="13" spans="1:24" ht="28.5">
      <c r="A13" s="48"/>
      <c r="B13" s="166"/>
      <c r="C13" s="167" t="s">
        <v>178</v>
      </c>
      <c r="D13" s="168">
        <v>0.02</v>
      </c>
      <c r="E13" s="168">
        <v>0.13</v>
      </c>
      <c r="F13" s="168">
        <v>0.32</v>
      </c>
      <c r="G13" s="168">
        <v>0.64</v>
      </c>
      <c r="H13" s="168">
        <v>1.07</v>
      </c>
      <c r="I13" s="168">
        <v>1.51</v>
      </c>
      <c r="J13" s="168">
        <v>2.12</v>
      </c>
      <c r="K13" s="168">
        <v>2.99</v>
      </c>
      <c r="L13" s="168">
        <v>4.2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69"/>
    </row>
    <row r="14" spans="1:24" ht="71.25">
      <c r="A14" s="48"/>
      <c r="B14" s="170" t="s">
        <v>276</v>
      </c>
      <c r="C14" s="171"/>
      <c r="D14" s="171">
        <v>2734</v>
      </c>
      <c r="E14" s="171">
        <v>2947</v>
      </c>
      <c r="F14" s="171">
        <v>3199</v>
      </c>
      <c r="G14" s="171">
        <v>3465</v>
      </c>
      <c r="H14" s="171">
        <v>3754</v>
      </c>
      <c r="I14" s="171">
        <v>4044</v>
      </c>
      <c r="J14" s="172">
        <f>(+I14/H14)*I14</f>
      </c>
      <c r="K14" s="172">
        <f>(+J14/I14)*J14</f>
      </c>
      <c r="L14" s="172">
        <f>(+K14/J14)*K14</f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6"/>
    </row>
    <row r="15" spans="1:24" ht="57">
      <c r="A15" s="48"/>
      <c r="B15" s="163" t="s">
        <v>134</v>
      </c>
      <c r="C15" s="164" t="s">
        <v>298</v>
      </c>
      <c r="D15" s="164">
        <v>0</v>
      </c>
      <c r="E15" s="164">
        <v>1.95</v>
      </c>
      <c r="F15" s="164">
        <v>5.94</v>
      </c>
      <c r="G15" s="164">
        <v>14.38</v>
      </c>
      <c r="H15" s="164">
        <v>28.64</v>
      </c>
      <c r="I15" s="164">
        <v>46.2</v>
      </c>
      <c r="J15" s="173">
        <f>(+I15/H15)*I15</f>
      </c>
      <c r="K15" s="173">
        <f>(+J15/I15)*J15</f>
      </c>
      <c r="L15" s="173">
        <f>(+K15/J15)*K15</f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7"/>
    </row>
    <row r="16" spans="1:24" ht="28.5">
      <c r="A16" s="48"/>
      <c r="B16" s="166"/>
      <c r="C16" s="167" t="s">
        <v>178</v>
      </c>
      <c r="D16" s="167">
        <v>0.29</v>
      </c>
      <c r="E16" s="167">
        <v>1.49</v>
      </c>
      <c r="F16" s="167">
        <v>3.74</v>
      </c>
      <c r="G16" s="167">
        <v>7.78</v>
      </c>
      <c r="H16" s="167">
        <v>13.28</v>
      </c>
      <c r="I16" s="167">
        <v>18.92</v>
      </c>
      <c r="J16" s="174">
        <f>(+I16/H16)*I16</f>
      </c>
      <c r="K16" s="174">
        <f>(+J16/I16)*J16</f>
      </c>
      <c r="L16" s="174">
        <f>(+K16/J16)*K16</f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69"/>
    </row>
    <row r="17" spans="2:24" ht="14.25">
      <c r="B17" s="10"/>
      <c r="C17" s="10"/>
      <c r="D17" s="10"/>
      <c r="E17" s="10"/>
      <c r="F17" s="10"/>
      <c r="G17" s="10"/>
      <c r="H17" s="10"/>
      <c r="I17" s="10"/>
      <c r="J17" s="173"/>
      <c r="K17" s="173"/>
      <c r="L17" s="173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3:12" ht="25.5">
      <c r="C18" s="175" t="s">
        <v>129</v>
      </c>
      <c r="D18" s="175">
        <f>(D15+D16)/D14</f>
      </c>
      <c r="E18" s="175">
        <f>(E15+E16)/E14</f>
      </c>
      <c r="F18" s="175">
        <f>(F15+F16)/F14</f>
      </c>
      <c r="G18" s="175">
        <f>(G15+G16)/G14</f>
      </c>
      <c r="H18" s="175">
        <f>(H15+H16)/H14</f>
      </c>
      <c r="I18" s="175">
        <f>(I15+I16)/I14</f>
      </c>
      <c r="J18" s="175">
        <f>(J15+J16)/J14</f>
      </c>
      <c r="K18" s="175">
        <f>(K15+K16)/K14</f>
      </c>
      <c r="L18" s="175">
        <f>(L15+L16)/L14</f>
      </c>
    </row>
    <row r="19" spans="3:12" ht="12.75" customHeight="1">
      <c r="C19" s="175" t="s">
        <v>279</v>
      </c>
      <c r="D19" s="175">
        <f>D12+D13</f>
      </c>
      <c r="E19" s="175">
        <f>E12+E13</f>
      </c>
      <c r="F19" s="175">
        <f>F12+F13</f>
      </c>
      <c r="G19" s="175">
        <f>G12+G13</f>
      </c>
      <c r="H19" s="175">
        <f>H12+H13</f>
      </c>
      <c r="I19" s="175">
        <f>I12+I13</f>
      </c>
      <c r="J19" s="175">
        <f>J12+J13</f>
      </c>
      <c r="K19" s="175">
        <f>K12+K13</f>
      </c>
      <c r="L19" s="175">
        <f>L12+L13</f>
      </c>
    </row>
    <row r="20" spans="5:12" ht="12.75" customHeight="1">
      <c r="E20" s="6"/>
      <c r="F20" s="6"/>
      <c r="G20" s="6"/>
      <c r="H20" s="6"/>
      <c r="I20" s="6"/>
      <c r="J20" s="6"/>
      <c r="K20" s="6"/>
      <c r="L20" s="6"/>
    </row>
    <row r="21" spans="4:13" ht="15.75">
      <c r="D21" s="48"/>
      <c r="E21" s="176"/>
      <c r="F21" s="176"/>
      <c r="G21" s="176"/>
      <c r="H21" s="176"/>
      <c r="I21" s="176"/>
      <c r="J21" s="176"/>
      <c r="K21" s="176"/>
      <c r="L21" s="176"/>
      <c r="M21" s="153"/>
    </row>
    <row r="22" spans="5:12" ht="12.75" customHeight="1">
      <c r="E22" s="177"/>
      <c r="F22" s="177"/>
      <c r="G22" s="177"/>
      <c r="H22" s="177"/>
      <c r="I22" s="177"/>
      <c r="J22" s="177"/>
      <c r="K22" s="177"/>
      <c r="L22" s="177"/>
    </row>
    <row r="23" spans="4:13" ht="15.75">
      <c r="D23" s="178" t="s">
        <v>171</v>
      </c>
      <c r="E23" s="176">
        <v>3</v>
      </c>
      <c r="F23" s="176">
        <v>6</v>
      </c>
      <c r="G23" s="176">
        <v>9</v>
      </c>
      <c r="H23" s="176">
        <v>10</v>
      </c>
      <c r="I23" s="176">
        <v>10</v>
      </c>
      <c r="J23" s="176">
        <v>10</v>
      </c>
      <c r="K23" s="176">
        <v>10</v>
      </c>
      <c r="L23" s="176">
        <v>10</v>
      </c>
      <c r="M23" s="153"/>
    </row>
    <row r="24" spans="2:12" ht="38.25">
      <c r="B24" s="159" t="s">
        <v>295</v>
      </c>
      <c r="C24" s="179" t="s">
        <v>53</v>
      </c>
      <c r="D24" s="6"/>
      <c r="E24" s="115"/>
      <c r="F24" s="115"/>
      <c r="G24" s="115"/>
      <c r="H24" s="115"/>
      <c r="I24" s="115"/>
      <c r="J24" s="115"/>
      <c r="K24" s="115"/>
      <c r="L24" s="115"/>
    </row>
    <row r="25" spans="1:13" ht="14.25">
      <c r="A25" s="48"/>
      <c r="B25" s="160"/>
      <c r="C25" s="161"/>
      <c r="D25" s="162">
        <v>2010</v>
      </c>
      <c r="E25" s="162">
        <v>2015</v>
      </c>
      <c r="F25" s="162">
        <v>2020</v>
      </c>
      <c r="G25" s="162">
        <v>2025</v>
      </c>
      <c r="H25" s="162">
        <v>2030</v>
      </c>
      <c r="I25" s="162">
        <v>2035</v>
      </c>
      <c r="J25" s="162">
        <v>2040</v>
      </c>
      <c r="K25" s="162">
        <v>2045</v>
      </c>
      <c r="L25" s="180">
        <v>2050</v>
      </c>
      <c r="M25" s="153"/>
    </row>
    <row r="26" spans="1:12" ht="42.75">
      <c r="A26" s="48"/>
      <c r="B26" s="163" t="s">
        <v>231</v>
      </c>
      <c r="C26" s="164" t="s">
        <v>21</v>
      </c>
      <c r="D26" s="165">
        <f>D19</f>
      </c>
      <c r="E26" s="165">
        <f>E19*E23</f>
      </c>
      <c r="F26" s="165">
        <f>F19*F23</f>
      </c>
      <c r="G26" s="165">
        <f>G19*G23</f>
      </c>
      <c r="H26" s="165">
        <f>H19*H23</f>
      </c>
      <c r="I26" s="165">
        <f>I19*I23</f>
      </c>
      <c r="J26" s="181">
        <v>69.94</v>
      </c>
      <c r="K26" s="181">
        <v>89.4</v>
      </c>
      <c r="L26" s="181">
        <v>112.72</v>
      </c>
    </row>
    <row r="27" spans="1:12" ht="99.75">
      <c r="A27" s="48"/>
      <c r="B27" s="182"/>
      <c r="C27" s="183"/>
      <c r="D27" s="184"/>
      <c r="E27" s="184"/>
      <c r="F27" s="184"/>
      <c r="G27" s="184"/>
      <c r="H27" s="184"/>
      <c r="I27" s="184"/>
      <c r="J27" s="185" t="s">
        <v>67</v>
      </c>
      <c r="K27" s="185"/>
      <c r="L27" s="185"/>
    </row>
    <row r="28" spans="1:12" ht="14.25">
      <c r="A28" s="48"/>
      <c r="B28" s="182"/>
      <c r="C28" s="167"/>
      <c r="D28" s="167"/>
      <c r="E28" s="167"/>
      <c r="F28" s="167"/>
      <c r="G28" s="167"/>
      <c r="H28" s="167"/>
      <c r="I28" s="167"/>
      <c r="J28" s="167"/>
      <c r="K28" s="167"/>
      <c r="L28" s="167"/>
    </row>
    <row r="29" spans="1:12" ht="38.25">
      <c r="A29" s="186" t="s">
        <v>23</v>
      </c>
      <c r="B29" s="187"/>
      <c r="C29" s="171"/>
      <c r="D29" s="171"/>
      <c r="E29" s="171"/>
      <c r="F29" s="171"/>
      <c r="G29" s="171"/>
      <c r="H29" s="171"/>
      <c r="I29" s="171"/>
      <c r="J29" s="171"/>
      <c r="K29" s="171"/>
      <c r="L29" s="171"/>
    </row>
    <row r="30" spans="1:19" ht="28.5">
      <c r="A30" s="117"/>
      <c r="B30" s="163"/>
      <c r="C30" s="164"/>
      <c r="D30" s="164" t="s">
        <v>294</v>
      </c>
      <c r="E30" s="164"/>
      <c r="F30" s="164"/>
      <c r="G30" s="164"/>
      <c r="H30" s="164"/>
      <c r="I30" s="164"/>
      <c r="J30" s="164"/>
      <c r="K30" s="164"/>
      <c r="L30" s="164"/>
      <c r="N30" s="2" t="s">
        <v>156</v>
      </c>
      <c r="S30" s="2" t="s">
        <v>60</v>
      </c>
    </row>
    <row r="31" spans="1:23" ht="14.25">
      <c r="A31" s="48" t="s">
        <v>73</v>
      </c>
      <c r="B31" s="166"/>
      <c r="C31" s="167"/>
      <c r="D31" s="167">
        <v>10</v>
      </c>
      <c r="E31" s="167">
        <v>25</v>
      </c>
      <c r="F31" s="167">
        <v>75</v>
      </c>
      <c r="G31" s="167">
        <v>100</v>
      </c>
      <c r="H31" s="167">
        <v>200</v>
      </c>
      <c r="I31" s="167">
        <v>300</v>
      </c>
      <c r="J31" s="167">
        <v>400</v>
      </c>
      <c r="K31" s="167">
        <v>500</v>
      </c>
      <c r="L31" s="167">
        <v>800</v>
      </c>
      <c r="M31" s="2">
        <v>1262</v>
      </c>
      <c r="N31" s="2">
        <v>25</v>
      </c>
      <c r="O31" s="2">
        <v>200</v>
      </c>
      <c r="P31" s="2">
        <v>600</v>
      </c>
      <c r="Q31" s="2">
        <v>900</v>
      </c>
      <c r="R31" s="2">
        <v>1203</v>
      </c>
      <c r="S31" s="2">
        <v>25</v>
      </c>
      <c r="T31" s="2">
        <v>100</v>
      </c>
      <c r="U31" s="2">
        <v>400</v>
      </c>
      <c r="V31" s="2">
        <v>700</v>
      </c>
      <c r="W31" s="2">
        <v>935</v>
      </c>
    </row>
    <row r="32" spans="2:23" ht="12.75" customHeight="1">
      <c r="B32" s="10"/>
      <c r="C32" s="188"/>
      <c r="D32" s="188" t="s">
        <v>135</v>
      </c>
      <c r="E32" s="188" t="s">
        <v>113</v>
      </c>
      <c r="F32" s="188" t="s">
        <v>112</v>
      </c>
      <c r="G32" s="188" t="s">
        <v>111</v>
      </c>
      <c r="H32" s="188" t="s">
        <v>109</v>
      </c>
      <c r="I32" s="188" t="s">
        <v>120</v>
      </c>
      <c r="J32" s="188" t="s">
        <v>119</v>
      </c>
      <c r="K32" s="188" t="s">
        <v>117</v>
      </c>
      <c r="L32" s="188" t="s">
        <v>114</v>
      </c>
      <c r="M32" s="2" t="s">
        <v>329</v>
      </c>
      <c r="N32" s="2" t="s">
        <v>327</v>
      </c>
      <c r="O32" s="2" t="s">
        <v>328</v>
      </c>
      <c r="P32" s="2" t="s">
        <v>335</v>
      </c>
      <c r="Q32" s="2" t="s">
        <v>337</v>
      </c>
      <c r="R32" s="2" t="s">
        <v>331</v>
      </c>
      <c r="S32" s="2" t="s">
        <v>333</v>
      </c>
      <c r="T32" s="2" t="s">
        <v>321</v>
      </c>
      <c r="U32" s="2" t="s">
        <v>323</v>
      </c>
      <c r="V32" s="2" t="s">
        <v>318</v>
      </c>
      <c r="W32" s="2" t="s">
        <v>18</v>
      </c>
    </row>
    <row r="33" spans="2:24" ht="25.5">
      <c r="B33" s="2" t="s">
        <v>363</v>
      </c>
      <c r="C33" s="175" t="s">
        <v>27</v>
      </c>
      <c r="D33" s="175"/>
      <c r="E33" s="175"/>
      <c r="F33" s="175"/>
      <c r="G33" s="175"/>
      <c r="H33" s="175"/>
      <c r="I33" s="175"/>
      <c r="J33" s="175"/>
      <c r="K33" s="175"/>
      <c r="L33" s="175"/>
      <c r="X33" s="2" t="s">
        <v>20</v>
      </c>
    </row>
    <row r="34" spans="1:24" ht="12.75" customHeight="1">
      <c r="A34" s="2" t="s">
        <v>232</v>
      </c>
      <c r="B34" s="2" t="s">
        <v>326</v>
      </c>
      <c r="C34" s="175">
        <v>1083.875</v>
      </c>
      <c r="D34" s="175">
        <v>216.73</v>
      </c>
      <c r="E34" s="175">
        <v>576.32</v>
      </c>
      <c r="F34" s="175">
        <v>358.92</v>
      </c>
      <c r="G34" s="175">
        <v>381.36</v>
      </c>
      <c r="H34" s="175">
        <v>425.18</v>
      </c>
      <c r="I34" s="175">
        <v>276.48</v>
      </c>
      <c r="J34" s="175">
        <v>266.86</v>
      </c>
      <c r="K34" s="175">
        <v>270.82</v>
      </c>
      <c r="L34" s="175">
        <v>331.22</v>
      </c>
      <c r="M34" s="2">
        <v>588.01</v>
      </c>
      <c r="N34" s="2">
        <v>811.13</v>
      </c>
      <c r="O34" s="2">
        <v>684.2</v>
      </c>
      <c r="P34" s="2">
        <v>299.96</v>
      </c>
      <c r="Q34" s="2">
        <v>133.89</v>
      </c>
      <c r="R34" s="2">
        <v>604.21</v>
      </c>
      <c r="S34" s="2">
        <v>615.15</v>
      </c>
      <c r="T34" s="2">
        <v>555.92</v>
      </c>
      <c r="U34" s="2">
        <v>445.74</v>
      </c>
      <c r="V34" s="2">
        <v>145.48</v>
      </c>
      <c r="W34" s="2">
        <v>551.88</v>
      </c>
      <c r="X34" s="2">
        <v>3550</v>
      </c>
    </row>
    <row r="35" spans="1:24" ht="12.75" customHeight="1">
      <c r="A35" s="2" t="s">
        <v>232</v>
      </c>
      <c r="B35" s="2" t="s">
        <v>55</v>
      </c>
      <c r="C35" s="175">
        <v>1083.875</v>
      </c>
      <c r="D35" s="175">
        <v>0</v>
      </c>
      <c r="E35" s="175">
        <v>350.63</v>
      </c>
      <c r="F35" s="175">
        <v>256</v>
      </c>
      <c r="G35" s="175">
        <v>271.43</v>
      </c>
      <c r="H35" s="175">
        <v>354.35</v>
      </c>
      <c r="I35" s="175">
        <v>352.97</v>
      </c>
      <c r="J35" s="175">
        <v>238.98</v>
      </c>
      <c r="K35" s="175">
        <v>262.67</v>
      </c>
      <c r="L35" s="175">
        <v>296.65</v>
      </c>
      <c r="M35" s="2">
        <v>636.66</v>
      </c>
      <c r="N35" s="2">
        <v>751.58</v>
      </c>
      <c r="O35" s="2">
        <v>821.24</v>
      </c>
      <c r="P35" s="2">
        <v>283.97</v>
      </c>
      <c r="Q35" s="2">
        <v>109.46</v>
      </c>
      <c r="R35" s="2">
        <v>608.27</v>
      </c>
      <c r="S35" s="2">
        <v>802.95</v>
      </c>
      <c r="T35" s="2">
        <v>617.77</v>
      </c>
      <c r="U35" s="2">
        <v>459.17</v>
      </c>
      <c r="V35" s="2">
        <v>118.48</v>
      </c>
      <c r="W35" s="2">
        <v>553.88</v>
      </c>
      <c r="X35" s="2">
        <v>3550</v>
      </c>
    </row>
    <row r="36" spans="1:12" ht="12.75" customHeight="1">
      <c r="A36" s="2" t="s">
        <v>16</v>
      </c>
      <c r="B36" s="2" t="s">
        <v>326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ht="12.75" customHeight="1">
      <c r="A37" s="2" t="s">
        <v>16</v>
      </c>
      <c r="B37" s="2" t="s">
        <v>55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ht="12.75" customHeight="1"/>
    <row r="39" ht="12.75" customHeight="1"/>
    <row r="40" ht="12.75" customHeight="1"/>
  </sheetData>
  <mergeCells count="1">
    <mergeCell ref="J27:L27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/>
  </sheetViews>
  <sheetFormatPr defaultColWidth="17.140625" defaultRowHeight="12.75" customHeight="1"/>
  <cols>
    <col min="1" max="1" width="20.8515625" style="0" customWidth="1"/>
    <col min="2" max="2" width="9.140625" style="0" customWidth="1"/>
    <col min="3" max="5" width="12.28125" style="0" customWidth="1"/>
    <col min="6" max="7" width="9.140625" style="0" customWidth="1"/>
    <col min="8" max="8" width="12.8515625" style="0" customWidth="1"/>
    <col min="9" max="9" width="17.140625" style="0" customWidth="1"/>
  </cols>
  <sheetData>
    <row r="1" ht="14.25">
      <c r="A1" s="100" t="s">
        <v>296</v>
      </c>
    </row>
    <row r="2" ht="213.75">
      <c r="A2" s="101" t="s">
        <v>41</v>
      </c>
    </row>
    <row r="3" spans="1:9" ht="12.75" customHeight="1">
      <c r="A3" s="22"/>
      <c r="B3" s="22"/>
      <c r="C3" s="22"/>
      <c r="D3" s="22"/>
      <c r="E3" s="22"/>
      <c r="F3" s="6"/>
      <c r="G3" s="6"/>
      <c r="H3" s="6"/>
      <c r="I3" s="6"/>
    </row>
    <row r="4" spans="1:9" ht="85.5">
      <c r="A4" s="102" t="s">
        <v>191</v>
      </c>
      <c r="B4" s="102" t="s">
        <v>7</v>
      </c>
      <c r="C4" s="103" t="s">
        <v>12</v>
      </c>
      <c r="D4" s="103" t="s">
        <v>78</v>
      </c>
      <c r="E4" s="103" t="s">
        <v>149</v>
      </c>
      <c r="F4" s="103" t="s">
        <v>122</v>
      </c>
      <c r="G4" s="103" t="s">
        <v>205</v>
      </c>
      <c r="H4" s="103" t="s">
        <v>293</v>
      </c>
      <c r="I4" s="103" t="s">
        <v>350</v>
      </c>
    </row>
    <row r="5" spans="1:9" ht="14.25">
      <c r="A5" s="105" t="s">
        <v>241</v>
      </c>
      <c r="B5" s="105" t="s">
        <v>371</v>
      </c>
      <c r="C5" s="106">
        <v>124203</v>
      </c>
      <c r="D5" s="106">
        <v>0.0086</v>
      </c>
      <c r="E5" s="107">
        <v>0.003</v>
      </c>
      <c r="F5" s="108">
        <v>0.008</v>
      </c>
      <c r="G5" s="109">
        <v>0.0029</v>
      </c>
      <c r="H5" s="189">
        <v>0.0086</v>
      </c>
      <c r="I5" s="190">
        <v>0.0061</v>
      </c>
    </row>
    <row r="6" spans="1:9" ht="14.25">
      <c r="A6" s="105" t="s">
        <v>13</v>
      </c>
      <c r="B6" s="105" t="s">
        <v>330</v>
      </c>
      <c r="C6" s="106">
        <v>159507</v>
      </c>
      <c r="D6" s="106">
        <v>0.0036</v>
      </c>
      <c r="E6" s="107">
        <v>-0.0048</v>
      </c>
      <c r="F6" s="108">
        <v>0.0024</v>
      </c>
      <c r="G6" s="109">
        <v>-0.0054</v>
      </c>
      <c r="H6" s="191">
        <v>0.0027</v>
      </c>
      <c r="I6" s="192">
        <v>-0.0031</v>
      </c>
    </row>
    <row r="7" spans="1:9" ht="14.25">
      <c r="A7" s="105" t="s">
        <v>66</v>
      </c>
      <c r="B7" s="105" t="s">
        <v>248</v>
      </c>
      <c r="C7" s="106">
        <v>316195</v>
      </c>
      <c r="D7" s="106">
        <v>0.0068</v>
      </c>
      <c r="E7" s="107">
        <v>-0.0036</v>
      </c>
      <c r="F7" s="108">
        <v>0.0065</v>
      </c>
      <c r="G7" s="109">
        <v>-0.0036</v>
      </c>
      <c r="H7" s="191">
        <v>0.0068</v>
      </c>
      <c r="I7" s="192">
        <v>-0.0012</v>
      </c>
    </row>
    <row r="8" spans="1:9" ht="14.25">
      <c r="A8" s="105" t="s">
        <v>162</v>
      </c>
      <c r="B8" s="105" t="s">
        <v>162</v>
      </c>
      <c r="C8" s="106">
        <v>229020</v>
      </c>
      <c r="D8" s="106">
        <v>0.0072</v>
      </c>
      <c r="E8" s="107">
        <v>0.0023</v>
      </c>
      <c r="F8" s="108">
        <v>0.0069</v>
      </c>
      <c r="G8" s="109">
        <v>0.0022</v>
      </c>
      <c r="H8" s="191">
        <v>0.0074</v>
      </c>
      <c r="I8" s="192">
        <v>0.0054</v>
      </c>
    </row>
    <row r="9" spans="1:9" ht="14.25">
      <c r="A9" s="105" t="s">
        <v>290</v>
      </c>
      <c r="B9" s="105" t="s">
        <v>310</v>
      </c>
      <c r="C9" s="106">
        <v>29828</v>
      </c>
      <c r="D9" s="106">
        <v>-0.0014</v>
      </c>
      <c r="E9" s="107">
        <v>-0.0023</v>
      </c>
      <c r="F9" s="108">
        <v>-0.0016</v>
      </c>
      <c r="G9" s="109">
        <v>-0.0024</v>
      </c>
      <c r="H9" s="191">
        <v>-0.0015</v>
      </c>
      <c r="I9" s="192">
        <v>-0.0016</v>
      </c>
    </row>
    <row r="10" spans="1:9" ht="14.25">
      <c r="A10" s="105" t="s">
        <v>288</v>
      </c>
      <c r="B10" s="105" t="s">
        <v>28</v>
      </c>
      <c r="C10" s="106">
        <v>97101</v>
      </c>
      <c r="D10" s="106">
        <v>0.0004</v>
      </c>
      <c r="E10" s="107">
        <v>-0.004</v>
      </c>
      <c r="F10" s="108">
        <v>-0.0001</v>
      </c>
      <c r="G10" s="109">
        <v>-0.0044</v>
      </c>
      <c r="H10" s="191">
        <v>0.0003</v>
      </c>
      <c r="I10" s="192">
        <v>-0.0016</v>
      </c>
    </row>
    <row r="11" spans="1:9" ht="14.25">
      <c r="A11" s="105" t="s">
        <v>35</v>
      </c>
      <c r="B11" s="105" t="s">
        <v>39</v>
      </c>
      <c r="C11" s="106">
        <v>94678</v>
      </c>
      <c r="D11" s="106">
        <v>-0.0021</v>
      </c>
      <c r="E11" s="107">
        <v>-0.0022</v>
      </c>
      <c r="F11" s="108">
        <v>-0.0023</v>
      </c>
      <c r="G11" s="109">
        <v>-0.0022</v>
      </c>
      <c r="H11" s="191">
        <v>-0.0018</v>
      </c>
      <c r="I11" s="192">
        <v>0.0015</v>
      </c>
    </row>
    <row r="12" spans="1:9" ht="14.25">
      <c r="A12" s="105" t="s">
        <v>305</v>
      </c>
      <c r="B12" s="105" t="s">
        <v>244</v>
      </c>
      <c r="C12" s="106">
        <v>96157</v>
      </c>
      <c r="D12" s="106">
        <v>-0.0014</v>
      </c>
      <c r="E12" s="107">
        <v>-0.0019</v>
      </c>
      <c r="F12" s="108">
        <v>-0.0016</v>
      </c>
      <c r="G12" s="109">
        <v>-0.0019</v>
      </c>
      <c r="H12" s="191">
        <v>-0.0012</v>
      </c>
      <c r="I12" s="192">
        <v>0.0011</v>
      </c>
    </row>
    <row r="13" spans="1:9" ht="14.25">
      <c r="A13" s="105" t="s">
        <v>260</v>
      </c>
      <c r="B13" s="105" t="s">
        <v>310</v>
      </c>
      <c r="C13" s="106">
        <v>137739</v>
      </c>
      <c r="D13" s="106">
        <v>-0.0016</v>
      </c>
      <c r="E13" s="107">
        <v>-0.0023</v>
      </c>
      <c r="F13" s="108">
        <v>-0.0021</v>
      </c>
      <c r="G13" s="109">
        <v>-0.0025</v>
      </c>
      <c r="H13" s="191">
        <v>-0.0017</v>
      </c>
      <c r="I13" s="192">
        <v>-0.0002</v>
      </c>
    </row>
    <row r="14" spans="1:9" ht="14.25">
      <c r="A14" s="105" t="s">
        <v>228</v>
      </c>
      <c r="B14" s="105" t="s">
        <v>324</v>
      </c>
      <c r="C14" s="106">
        <v>66425</v>
      </c>
      <c r="D14" s="106">
        <v>0.0009</v>
      </c>
      <c r="E14" s="107">
        <v>-0.0035</v>
      </c>
      <c r="F14" s="108">
        <v>-0.0002</v>
      </c>
      <c r="G14" s="109">
        <v>-0.0082</v>
      </c>
      <c r="H14" s="191">
        <v>0.0002</v>
      </c>
      <c r="I14" s="192">
        <v>-0.0044</v>
      </c>
    </row>
    <row r="15" spans="1:9" ht="14.25">
      <c r="A15" s="105" t="s">
        <v>220</v>
      </c>
      <c r="B15" s="105" t="s">
        <v>310</v>
      </c>
      <c r="C15" s="106">
        <v>29481</v>
      </c>
      <c r="D15" s="106">
        <v>0.0079</v>
      </c>
      <c r="E15" s="107">
        <v>-0.0023</v>
      </c>
      <c r="F15" s="108">
        <v>0.0072</v>
      </c>
      <c r="G15" s="109">
        <v>-0.0026</v>
      </c>
      <c r="H15" s="191">
        <v>0.0075</v>
      </c>
      <c r="I15" s="192">
        <v>-0.0009</v>
      </c>
    </row>
    <row r="16" spans="1:9" ht="14.25">
      <c r="A16" s="105" t="s">
        <v>33</v>
      </c>
      <c r="B16" s="105" t="s">
        <v>280</v>
      </c>
      <c r="C16" s="106">
        <v>129768</v>
      </c>
      <c r="D16" s="106">
        <v>-0.0098</v>
      </c>
      <c r="E16" s="107">
        <v>-0.01</v>
      </c>
      <c r="F16" s="108">
        <v>-0.0114</v>
      </c>
      <c r="G16" s="109">
        <v>-0.0106</v>
      </c>
      <c r="H16" s="191">
        <v>-0.0109</v>
      </c>
      <c r="I16" s="192">
        <v>-0.005</v>
      </c>
    </row>
    <row r="17" spans="1:9" ht="14.25">
      <c r="A17" s="105" t="s">
        <v>99</v>
      </c>
      <c r="B17" s="105" t="s">
        <v>338</v>
      </c>
      <c r="C17" s="106">
        <v>58092</v>
      </c>
      <c r="D17" s="106">
        <v>0.0065</v>
      </c>
      <c r="E17" s="107">
        <v>-0.0051</v>
      </c>
      <c r="F17" s="108">
        <v>0.0063</v>
      </c>
      <c r="G17" s="109">
        <v>-0.0053</v>
      </c>
      <c r="H17" s="191">
        <v>0.0066</v>
      </c>
      <c r="I17" s="192">
        <v>-0.003</v>
      </c>
    </row>
    <row r="18" spans="1:9" ht="14.25">
      <c r="A18" s="105" t="s">
        <v>50</v>
      </c>
      <c r="B18" s="105" t="s">
        <v>125</v>
      </c>
      <c r="C18" s="106">
        <v>110014</v>
      </c>
      <c r="D18" s="106">
        <v>-0.0007</v>
      </c>
      <c r="E18" s="107">
        <v>-0.0001</v>
      </c>
      <c r="F18" s="108">
        <v>-0.0018</v>
      </c>
      <c r="G18" s="109">
        <v>-0.0004</v>
      </c>
      <c r="H18" s="191">
        <v>-0.0009</v>
      </c>
      <c r="I18" s="192">
        <v>0.0061</v>
      </c>
    </row>
    <row r="19" spans="1:9" ht="14.25">
      <c r="A19" s="105" t="s">
        <v>72</v>
      </c>
      <c r="B19" s="105" t="s">
        <v>48</v>
      </c>
      <c r="C19" s="106">
        <v>246983</v>
      </c>
      <c r="D19" s="106">
        <v>0.0029</v>
      </c>
      <c r="E19" s="107">
        <v>-0.0007</v>
      </c>
      <c r="F19" s="108">
        <v>0.0009</v>
      </c>
      <c r="G19" s="109">
        <v>-0.0012</v>
      </c>
      <c r="H19" s="191">
        <v>0.0012</v>
      </c>
      <c r="I19" s="192">
        <v>0.001</v>
      </c>
    </row>
    <row r="20" spans="1:9" ht="14.25">
      <c r="A20" s="105" t="s">
        <v>24</v>
      </c>
      <c r="B20" s="105" t="s">
        <v>93</v>
      </c>
      <c r="C20" s="106">
        <v>63281</v>
      </c>
      <c r="D20" s="106">
        <v>-0.0081</v>
      </c>
      <c r="E20" s="107">
        <v>-0.005</v>
      </c>
      <c r="F20" s="108">
        <v>-0.0091</v>
      </c>
      <c r="G20" s="109">
        <v>-0.0055</v>
      </c>
      <c r="H20" s="191">
        <v>-0.0085</v>
      </c>
      <c r="I20" s="192">
        <v>-0.0006</v>
      </c>
    </row>
    <row r="21" spans="1:9" ht="14.25">
      <c r="A21" s="105" t="s">
        <v>98</v>
      </c>
      <c r="B21" s="105" t="s">
        <v>42</v>
      </c>
      <c r="C21" s="106">
        <v>19524</v>
      </c>
      <c r="D21" s="106">
        <v>-0.0086</v>
      </c>
      <c r="E21" s="107">
        <v>-0.0016</v>
      </c>
      <c r="F21" s="108">
        <v>-0.0091</v>
      </c>
      <c r="G21" s="109">
        <v>-0.0018</v>
      </c>
      <c r="H21" s="191">
        <v>-0.0085</v>
      </c>
      <c r="I21" s="192">
        <v>0.0026</v>
      </c>
    </row>
    <row r="22" spans="1:9" ht="14.25">
      <c r="A22" s="105" t="s">
        <v>334</v>
      </c>
      <c r="B22" s="105" t="s">
        <v>311</v>
      </c>
      <c r="C22" s="106">
        <v>73315</v>
      </c>
      <c r="D22" s="106">
        <v>-0.0062</v>
      </c>
      <c r="E22" s="107">
        <v>-0.0013</v>
      </c>
      <c r="F22" s="108">
        <v>-0.007</v>
      </c>
      <c r="G22" s="109">
        <v>-0.0016</v>
      </c>
      <c r="H22" s="191">
        <v>-0.0065</v>
      </c>
      <c r="I22" s="192">
        <v>0.0028</v>
      </c>
    </row>
    <row r="23" spans="1:9" ht="14.25">
      <c r="A23" s="105" t="s">
        <v>131</v>
      </c>
      <c r="B23" s="105" t="s">
        <v>32</v>
      </c>
      <c r="C23" s="106">
        <v>135784</v>
      </c>
      <c r="D23" s="106">
        <v>-0.0197</v>
      </c>
      <c r="E23" s="107">
        <v>-0.0034</v>
      </c>
      <c r="F23" s="108">
        <v>-0.0205</v>
      </c>
      <c r="G23" s="109">
        <v>-0.0037</v>
      </c>
      <c r="H23" s="191">
        <v>-0.0201</v>
      </c>
      <c r="I23" s="192">
        <v>-0.0005</v>
      </c>
    </row>
    <row r="24" spans="1:9" ht="14.25">
      <c r="A24" s="105" t="s">
        <v>207</v>
      </c>
      <c r="B24" s="105" t="s">
        <v>32</v>
      </c>
      <c r="C24" s="106">
        <v>144050</v>
      </c>
      <c r="D24" s="106">
        <v>-0.0015</v>
      </c>
      <c r="E24" s="107">
        <v>-0.0034</v>
      </c>
      <c r="F24" s="108">
        <v>-0.0024</v>
      </c>
      <c r="G24" s="109">
        <v>-0.0037</v>
      </c>
      <c r="H24" s="191">
        <v>-0.0017</v>
      </c>
      <c r="I24" s="192">
        <v>0.0017</v>
      </c>
    </row>
    <row r="25" spans="1:9" ht="14.25">
      <c r="A25" s="105" t="s">
        <v>202</v>
      </c>
      <c r="B25" s="105" t="s">
        <v>28</v>
      </c>
      <c r="C25" s="106">
        <v>520031</v>
      </c>
      <c r="D25" s="106">
        <v>-0.0061</v>
      </c>
      <c r="E25" s="107">
        <v>-0.004</v>
      </c>
      <c r="F25" s="108">
        <v>-0.0064</v>
      </c>
      <c r="G25" s="109">
        <v>-0.0043</v>
      </c>
      <c r="H25" s="191">
        <v>-0.0061</v>
      </c>
      <c r="I25" s="192">
        <v>-0.0015</v>
      </c>
    </row>
    <row r="26" spans="1:9" ht="14.25">
      <c r="A26" s="105" t="s">
        <v>153</v>
      </c>
      <c r="B26" s="105" t="s">
        <v>153</v>
      </c>
      <c r="C26" s="106">
        <v>72067</v>
      </c>
      <c r="D26" s="106">
        <v>0.002</v>
      </c>
      <c r="E26" s="107">
        <v>0.0026</v>
      </c>
      <c r="F26" s="108">
        <v>0.0018</v>
      </c>
      <c r="G26" s="109">
        <v>0.0025</v>
      </c>
      <c r="H26" s="191">
        <v>0.0023</v>
      </c>
      <c r="I26" s="192">
        <v>0.0055</v>
      </c>
    </row>
    <row r="27" spans="1:9" ht="14.25">
      <c r="A27" s="105" t="s">
        <v>169</v>
      </c>
      <c r="B27" s="105" t="s">
        <v>138</v>
      </c>
      <c r="C27" s="106">
        <v>249461</v>
      </c>
      <c r="D27" s="106">
        <v>0.0092</v>
      </c>
      <c r="E27" s="107">
        <v>-0.002</v>
      </c>
      <c r="F27" s="108">
        <v>0.0088</v>
      </c>
      <c r="G27" s="109">
        <v>-0.0023</v>
      </c>
      <c r="H27" s="191">
        <v>0.0091</v>
      </c>
      <c r="I27" s="192">
        <v>0</v>
      </c>
    </row>
    <row r="28" spans="1:9" ht="14.25">
      <c r="A28" s="105" t="s">
        <v>1</v>
      </c>
      <c r="B28" s="105" t="s">
        <v>125</v>
      </c>
      <c r="C28" s="106">
        <v>179898</v>
      </c>
      <c r="D28" s="106">
        <v>0.003</v>
      </c>
      <c r="E28" s="107">
        <v>-0.0001</v>
      </c>
      <c r="F28" s="108">
        <v>0.0022</v>
      </c>
      <c r="G28" s="109">
        <v>-0.0003</v>
      </c>
      <c r="H28" s="191">
        <v>0.0027</v>
      </c>
      <c r="I28" s="192">
        <v>0.0037</v>
      </c>
    </row>
    <row r="29" spans="1:9" ht="14.25">
      <c r="A29" s="105" t="s">
        <v>106</v>
      </c>
      <c r="B29" s="105" t="s">
        <v>86</v>
      </c>
      <c r="C29" s="106">
        <v>75955</v>
      </c>
      <c r="D29" s="106">
        <v>0.0021</v>
      </c>
      <c r="E29" s="107">
        <v>-0.001</v>
      </c>
      <c r="F29" s="108">
        <v>0.0019</v>
      </c>
      <c r="G29" s="109">
        <v>-0.001</v>
      </c>
      <c r="H29" s="191">
        <v>0.0022</v>
      </c>
      <c r="I29" s="192">
        <v>0.0005</v>
      </c>
    </row>
    <row r="30" spans="1:9" ht="14.25">
      <c r="A30" s="105" t="s">
        <v>103</v>
      </c>
      <c r="B30" s="105" t="s">
        <v>322</v>
      </c>
      <c r="C30" s="106">
        <v>163927</v>
      </c>
      <c r="D30" s="106">
        <v>0.0014</v>
      </c>
      <c r="E30" s="107">
        <v>-0.0037</v>
      </c>
      <c r="F30" s="108">
        <v>0</v>
      </c>
      <c r="G30" s="109">
        <v>-0.0043</v>
      </c>
      <c r="H30" s="191">
        <v>0.0001</v>
      </c>
      <c r="I30" s="192">
        <v>-0.0031</v>
      </c>
    </row>
    <row r="31" spans="1:9" ht="14.25">
      <c r="A31" s="105" t="s">
        <v>218</v>
      </c>
      <c r="B31" s="105" t="s">
        <v>338</v>
      </c>
      <c r="C31" s="106">
        <v>173627</v>
      </c>
      <c r="D31" s="106">
        <v>-0.0004</v>
      </c>
      <c r="E31" s="107">
        <v>-0.0051</v>
      </c>
      <c r="F31" s="108">
        <v>-0.0006</v>
      </c>
      <c r="G31" s="109">
        <v>-0.0053</v>
      </c>
      <c r="H31" s="191">
        <v>-0.0004</v>
      </c>
      <c r="I31" s="192">
        <v>-0.0037</v>
      </c>
    </row>
    <row r="32" spans="1:9" ht="14.25">
      <c r="A32" s="105" t="s">
        <v>217</v>
      </c>
      <c r="B32" s="105" t="s">
        <v>255</v>
      </c>
      <c r="C32" s="106">
        <v>236109</v>
      </c>
      <c r="D32" s="106">
        <v>0.0061</v>
      </c>
      <c r="E32" s="107">
        <v>-0.0005</v>
      </c>
      <c r="F32" s="108">
        <v>0.0056</v>
      </c>
      <c r="G32" s="109">
        <v>-0.0006</v>
      </c>
      <c r="H32" s="191">
        <v>0.006</v>
      </c>
      <c r="I32" s="192">
        <v>0.0017</v>
      </c>
    </row>
    <row r="33" spans="1:9" ht="14.25">
      <c r="A33" s="105" t="s">
        <v>242</v>
      </c>
      <c r="B33" s="105" t="s">
        <v>211</v>
      </c>
      <c r="C33" s="106">
        <v>64239</v>
      </c>
      <c r="D33" s="106">
        <v>0.0056</v>
      </c>
      <c r="E33" s="107">
        <v>0.0039</v>
      </c>
      <c r="F33" s="108">
        <v>0.0056</v>
      </c>
      <c r="G33" s="109">
        <v>0.0039</v>
      </c>
      <c r="H33" s="191">
        <v>0.0056</v>
      </c>
      <c r="I33" s="192">
        <v>0.0039</v>
      </c>
    </row>
    <row r="34" spans="1:9" ht="14.25">
      <c r="A34" s="105" t="s">
        <v>150</v>
      </c>
      <c r="B34" s="105" t="s">
        <v>211</v>
      </c>
      <c r="C34" s="106">
        <v>63168</v>
      </c>
      <c r="D34" s="106">
        <v>0.0014</v>
      </c>
      <c r="E34" s="107">
        <v>-0.0005</v>
      </c>
      <c r="F34" s="108">
        <v>0.0014</v>
      </c>
      <c r="G34" s="109">
        <v>-0.0005</v>
      </c>
      <c r="H34" s="191">
        <v>0.0014</v>
      </c>
      <c r="I34" s="192">
        <v>-0.0005</v>
      </c>
    </row>
    <row r="35" spans="1:9" ht="14.25">
      <c r="A35" s="105" t="s">
        <v>319</v>
      </c>
      <c r="B35" s="105" t="s">
        <v>211</v>
      </c>
      <c r="C35" s="106">
        <v>142313</v>
      </c>
      <c r="D35" s="106">
        <v>-0.0129</v>
      </c>
      <c r="E35" s="107">
        <v>-0.0034</v>
      </c>
      <c r="F35" s="108">
        <v>-0.0129</v>
      </c>
      <c r="G35" s="109">
        <v>-0.0034</v>
      </c>
      <c r="H35" s="191">
        <v>-0.0123</v>
      </c>
      <c r="I35" s="192">
        <v>0.0011</v>
      </c>
    </row>
    <row r="36" spans="1:9" ht="14.25">
      <c r="A36" s="105" t="s">
        <v>107</v>
      </c>
      <c r="B36" s="105" t="s">
        <v>211</v>
      </c>
      <c r="C36" s="106">
        <v>48058</v>
      </c>
      <c r="D36" s="106">
        <v>0.0098</v>
      </c>
      <c r="E36" s="107">
        <v>-0.0023</v>
      </c>
      <c r="F36" s="108">
        <v>0.0098</v>
      </c>
      <c r="G36" s="109">
        <v>-0.0023</v>
      </c>
      <c r="H36" s="191">
        <v>0.0099</v>
      </c>
      <c r="I36" s="192">
        <v>-0.0015</v>
      </c>
    </row>
    <row r="37" spans="1:8" ht="12.75" customHeight="1">
      <c r="A37" s="53"/>
      <c r="B37" s="53"/>
      <c r="C37" s="53"/>
      <c r="D37" s="53"/>
      <c r="E37" s="53"/>
      <c r="F37" s="53"/>
      <c r="G37" s="110"/>
      <c r="H37" s="59"/>
    </row>
  </sheetData>
  <mergeCells count="2">
    <mergeCell ref="A1:H1"/>
    <mergeCell ref="A2:H2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/>
  </sheetViews>
  <sheetFormatPr defaultColWidth="17.140625" defaultRowHeight="12.75" customHeight="1"/>
  <cols>
    <col min="1" max="2" width="20.8515625" style="0" customWidth="1"/>
    <col min="3" max="3" width="9.140625" style="0" customWidth="1"/>
    <col min="4" max="6" width="12.28125" style="0" customWidth="1"/>
    <col min="7" max="8" width="9.140625" style="0" customWidth="1"/>
    <col min="9" max="10" width="17.140625" style="0" customWidth="1"/>
  </cols>
  <sheetData>
    <row r="1" ht="14.25">
      <c r="A1" s="100" t="s">
        <v>368</v>
      </c>
    </row>
    <row r="2" ht="156.75">
      <c r="A2" s="101" t="s">
        <v>76</v>
      </c>
    </row>
    <row r="3" spans="1:10" ht="12.75" customHeight="1">
      <c r="A3" s="22"/>
      <c r="B3" s="22"/>
      <c r="C3" s="22"/>
      <c r="D3" s="22"/>
      <c r="E3" s="22"/>
      <c r="F3" s="22"/>
      <c r="G3" s="6"/>
      <c r="H3" s="6"/>
      <c r="I3" s="6"/>
      <c r="J3" s="6"/>
    </row>
    <row r="4" spans="1:10" ht="85.5">
      <c r="A4" s="102" t="s">
        <v>191</v>
      </c>
      <c r="B4" s="102" t="s">
        <v>137</v>
      </c>
      <c r="C4" s="102" t="s">
        <v>7</v>
      </c>
      <c r="D4" s="103" t="s">
        <v>70</v>
      </c>
      <c r="E4" s="103" t="s">
        <v>78</v>
      </c>
      <c r="F4" s="103" t="s">
        <v>149</v>
      </c>
      <c r="G4" s="103" t="s">
        <v>122</v>
      </c>
      <c r="H4" s="103" t="s">
        <v>205</v>
      </c>
      <c r="I4" s="103" t="s">
        <v>293</v>
      </c>
      <c r="J4" s="103" t="s">
        <v>350</v>
      </c>
    </row>
    <row r="5" spans="1:10" ht="12.75" customHeight="1">
      <c r="A5" s="111" t="s">
        <v>241</v>
      </c>
      <c r="B5" s="111" t="s">
        <v>197</v>
      </c>
      <c r="C5" s="111" t="s">
        <v>371</v>
      </c>
      <c r="D5" s="112">
        <v>26896.9338</v>
      </c>
      <c r="E5" s="113">
        <v>0.00893948112962</v>
      </c>
      <c r="F5" s="114">
        <v>0.002970743885133</v>
      </c>
      <c r="G5" s="115">
        <v>0.0086</v>
      </c>
      <c r="H5" s="115">
        <v>0.0029</v>
      </c>
      <c r="I5" s="193">
        <v>0.0094</v>
      </c>
      <c r="J5" s="194">
        <v>0.0073</v>
      </c>
    </row>
    <row r="6" spans="1:10" ht="12.75" customHeight="1">
      <c r="A6" s="111" t="s">
        <v>13</v>
      </c>
      <c r="B6" s="111" t="s">
        <v>13</v>
      </c>
      <c r="C6" s="111" t="s">
        <v>330</v>
      </c>
      <c r="D6" s="112">
        <v>29326.4928</v>
      </c>
      <c r="E6" s="113">
        <v>0.002676445423854</v>
      </c>
      <c r="F6" s="114">
        <v>-0.004753</v>
      </c>
      <c r="G6" s="115">
        <v>0.0015</v>
      </c>
      <c r="H6" s="115">
        <v>-0.0054</v>
      </c>
      <c r="I6" s="193">
        <v>0.002</v>
      </c>
      <c r="J6" s="194">
        <v>-0.0016</v>
      </c>
    </row>
    <row r="7" spans="1:10" ht="12.75" customHeight="1">
      <c r="A7" s="111" t="s">
        <v>66</v>
      </c>
      <c r="B7" s="111" t="s">
        <v>66</v>
      </c>
      <c r="C7" s="111" t="s">
        <v>248</v>
      </c>
      <c r="D7" s="112">
        <v>64314.36</v>
      </c>
      <c r="E7" s="113">
        <v>0.006768896537701</v>
      </c>
      <c r="F7" s="114">
        <v>-0.003562770308366</v>
      </c>
      <c r="G7" s="115">
        <v>0.0066</v>
      </c>
      <c r="H7" s="115">
        <v>-0.0036</v>
      </c>
      <c r="I7" s="193">
        <v>0.0071</v>
      </c>
      <c r="J7" s="194">
        <v>-0.0001</v>
      </c>
    </row>
    <row r="8" spans="1:10" ht="12.75" customHeight="1">
      <c r="A8" s="111" t="s">
        <v>162</v>
      </c>
      <c r="B8" s="111" t="s">
        <v>162</v>
      </c>
      <c r="C8" s="111" t="s">
        <v>162</v>
      </c>
      <c r="D8" s="112">
        <v>46114.1307</v>
      </c>
      <c r="E8" s="113">
        <v>0.006290774063573</v>
      </c>
      <c r="F8" s="114">
        <v>0.002276</v>
      </c>
      <c r="G8" s="115">
        <v>0.006</v>
      </c>
      <c r="H8" s="115">
        <v>0.0022</v>
      </c>
      <c r="I8" s="193">
        <v>0.0068</v>
      </c>
      <c r="J8" s="194">
        <v>0.0069</v>
      </c>
    </row>
    <row r="9" spans="1:10" ht="12.75" customHeight="1">
      <c r="A9" s="111" t="s">
        <v>290</v>
      </c>
      <c r="B9" s="111" t="s">
        <v>290</v>
      </c>
      <c r="C9" s="111" t="s">
        <v>310</v>
      </c>
      <c r="D9" s="112">
        <v>5456.92158</v>
      </c>
      <c r="E9" s="113">
        <v>-0.001203035355794</v>
      </c>
      <c r="F9" s="114">
        <v>-0.002278</v>
      </c>
      <c r="G9" s="115">
        <v>-0.0016</v>
      </c>
      <c r="H9" s="115">
        <v>-0.0025</v>
      </c>
      <c r="I9" s="193">
        <v>-0.0014</v>
      </c>
      <c r="J9" s="194">
        <v>-0.0011</v>
      </c>
    </row>
    <row r="10" spans="1:10" ht="12.75" customHeight="1">
      <c r="A10" s="111" t="s">
        <v>288</v>
      </c>
      <c r="B10" s="111" t="s">
        <v>263</v>
      </c>
      <c r="C10" s="111" t="s">
        <v>28</v>
      </c>
      <c r="D10" s="112">
        <v>17614.01466</v>
      </c>
      <c r="E10" s="113">
        <v>0.000956542721181</v>
      </c>
      <c r="F10" s="114">
        <v>-0.003961</v>
      </c>
      <c r="G10" s="115">
        <v>0.0007</v>
      </c>
      <c r="H10" s="115">
        <v>-0.0042</v>
      </c>
      <c r="I10" s="193">
        <v>0.0013</v>
      </c>
      <c r="J10" s="193">
        <v>0.0002</v>
      </c>
    </row>
    <row r="11" spans="1:10" ht="12.75" customHeight="1">
      <c r="A11" s="111" t="s">
        <v>35</v>
      </c>
      <c r="B11" s="111" t="s">
        <v>263</v>
      </c>
      <c r="C11" s="111" t="s">
        <v>39</v>
      </c>
      <c r="D11" s="112">
        <v>19730.7</v>
      </c>
      <c r="E11" s="113">
        <v>-0.002179</v>
      </c>
      <c r="F11" s="114">
        <v>-0.002179</v>
      </c>
      <c r="G11" s="115">
        <v>-0.0024</v>
      </c>
      <c r="H11" s="115">
        <v>-0.0022</v>
      </c>
      <c r="I11" s="193">
        <v>-0.0016</v>
      </c>
      <c r="J11" s="194">
        <v>0.003</v>
      </c>
    </row>
    <row r="12" spans="1:10" ht="12.75" customHeight="1">
      <c r="A12" s="111" t="s">
        <v>305</v>
      </c>
      <c r="B12" s="111" t="s">
        <v>263</v>
      </c>
      <c r="C12" s="111" t="s">
        <v>244</v>
      </c>
      <c r="D12" s="112">
        <v>18525.88089</v>
      </c>
      <c r="E12" s="113">
        <v>-0.000847471922992</v>
      </c>
      <c r="F12" s="114">
        <v>-0.001882</v>
      </c>
      <c r="G12" s="115">
        <v>-0.0011</v>
      </c>
      <c r="H12" s="115">
        <v>-0.0019</v>
      </c>
      <c r="I12" s="193">
        <v>-0.0004</v>
      </c>
      <c r="J12" s="194">
        <v>0.0027</v>
      </c>
    </row>
    <row r="13" spans="1:10" ht="12.75" customHeight="1">
      <c r="A13" s="111" t="s">
        <v>260</v>
      </c>
      <c r="B13" s="111" t="s">
        <v>263</v>
      </c>
      <c r="C13" s="111" t="s">
        <v>310</v>
      </c>
      <c r="D13" s="112">
        <v>25669.908</v>
      </c>
      <c r="E13" s="113">
        <v>-0.000826824556568</v>
      </c>
      <c r="F13" s="114">
        <v>-0.002278</v>
      </c>
      <c r="G13" s="115">
        <v>-0.0012</v>
      </c>
      <c r="H13" s="115">
        <v>-0.0025</v>
      </c>
      <c r="I13" s="193">
        <v>-0.0006</v>
      </c>
      <c r="J13" s="194">
        <v>0.0012</v>
      </c>
    </row>
    <row r="14" spans="1:10" ht="12.75" customHeight="1">
      <c r="A14" s="111" t="s">
        <v>228</v>
      </c>
      <c r="B14" s="111" t="s">
        <v>263</v>
      </c>
      <c r="C14" s="111" t="s">
        <v>324</v>
      </c>
      <c r="D14" s="112">
        <v>12662.1</v>
      </c>
      <c r="E14" s="113">
        <v>0.00089</v>
      </c>
      <c r="F14" s="114">
        <v>-0.003466</v>
      </c>
      <c r="G14" s="115">
        <v>0.0001</v>
      </c>
      <c r="H14" s="115">
        <v>-0.0066</v>
      </c>
      <c r="I14" s="193">
        <v>0.0008</v>
      </c>
      <c r="J14" s="194">
        <v>-0.0011</v>
      </c>
    </row>
    <row r="15" spans="1:10" ht="12.75" customHeight="1">
      <c r="A15" s="111" t="s">
        <v>220</v>
      </c>
      <c r="B15" s="111" t="s">
        <v>195</v>
      </c>
      <c r="C15" s="111" t="s">
        <v>310</v>
      </c>
      <c r="D15" s="112">
        <v>5524.02378</v>
      </c>
      <c r="E15" s="113">
        <v>0.005084806926969</v>
      </c>
      <c r="F15" s="114">
        <v>-0.002278</v>
      </c>
      <c r="G15" s="115">
        <v>0.0047</v>
      </c>
      <c r="H15" s="115">
        <v>-0.0025</v>
      </c>
      <c r="I15" s="193">
        <v>0.0052</v>
      </c>
      <c r="J15" s="194">
        <v>0.0004</v>
      </c>
    </row>
    <row r="16" spans="1:10" ht="12.75" customHeight="1">
      <c r="A16" s="111" t="s">
        <v>33</v>
      </c>
      <c r="B16" s="111" t="s">
        <v>33</v>
      </c>
      <c r="C16" s="111" t="s">
        <v>280</v>
      </c>
      <c r="D16" s="112">
        <v>26893.35</v>
      </c>
      <c r="E16" s="113">
        <v>-0.005116954922252</v>
      </c>
      <c r="F16" s="114">
        <v>-0.008853510510001</v>
      </c>
      <c r="G16" s="115">
        <v>-0.0062</v>
      </c>
      <c r="H16" s="115">
        <v>-0.0093</v>
      </c>
      <c r="I16" s="193">
        <v>-0.0056</v>
      </c>
      <c r="J16" s="193">
        <v>-0.0021</v>
      </c>
    </row>
    <row r="17" spans="1:10" ht="12.75" customHeight="1">
      <c r="A17" s="111" t="s">
        <v>99</v>
      </c>
      <c r="B17" s="111" t="s">
        <v>99</v>
      </c>
      <c r="C17" s="111" t="s">
        <v>338</v>
      </c>
      <c r="D17" s="112">
        <v>10749.3111</v>
      </c>
      <c r="E17" s="113">
        <v>0.005395525247784</v>
      </c>
      <c r="F17" s="114">
        <v>-0.005149</v>
      </c>
      <c r="G17" s="115">
        <v>0.0053</v>
      </c>
      <c r="H17" s="115">
        <v>-0.0053</v>
      </c>
      <c r="I17" s="193">
        <v>0.0058</v>
      </c>
      <c r="J17" s="194">
        <v>-0.0016</v>
      </c>
    </row>
    <row r="18" spans="1:10" ht="12.75" customHeight="1">
      <c r="A18" s="111" t="s">
        <v>50</v>
      </c>
      <c r="B18" s="111" t="s">
        <v>144</v>
      </c>
      <c r="C18" s="111" t="s">
        <v>125</v>
      </c>
      <c r="D18" s="112">
        <v>24005.8764</v>
      </c>
      <c r="E18" s="113">
        <v>0.00227196830733</v>
      </c>
      <c r="F18" s="114">
        <v>-0.000101024497748</v>
      </c>
      <c r="G18" s="115">
        <v>0.0017</v>
      </c>
      <c r="H18" s="115">
        <v>-0.0003</v>
      </c>
      <c r="I18" s="193">
        <v>0.003</v>
      </c>
      <c r="J18" s="194">
        <v>0.0081</v>
      </c>
    </row>
    <row r="19" spans="1:10" ht="12.75" customHeight="1">
      <c r="A19" s="111" t="s">
        <v>72</v>
      </c>
      <c r="B19" s="111" t="s">
        <v>48</v>
      </c>
      <c r="C19" s="111" t="s">
        <v>48</v>
      </c>
      <c r="D19" s="112">
        <v>41342.5683</v>
      </c>
      <c r="E19" s="113">
        <v>-1.8453826365E-05</v>
      </c>
      <c r="F19" s="114">
        <v>-0.00070067968415</v>
      </c>
      <c r="G19" s="115">
        <v>-0.001</v>
      </c>
      <c r="H19" s="115">
        <v>-0.001</v>
      </c>
      <c r="I19" s="193">
        <v>-0.0005</v>
      </c>
      <c r="J19" s="194">
        <v>0.0029</v>
      </c>
    </row>
    <row r="20" spans="1:10" ht="12.75" customHeight="1">
      <c r="A20" s="111" t="s">
        <v>353</v>
      </c>
      <c r="B20" s="111" t="s">
        <v>289</v>
      </c>
      <c r="C20" s="111" t="s">
        <v>93</v>
      </c>
      <c r="D20" s="112">
        <v>11156.63472</v>
      </c>
      <c r="E20" s="113">
        <v>-0.009035397907517</v>
      </c>
      <c r="F20" s="114">
        <v>-0.004951</v>
      </c>
      <c r="G20" s="115">
        <v>-0.0099</v>
      </c>
      <c r="H20" s="115">
        <v>-0.0054</v>
      </c>
      <c r="I20" s="193">
        <v>-0.0089</v>
      </c>
      <c r="J20" s="193">
        <v>0.0026</v>
      </c>
    </row>
    <row r="21" spans="1:10" ht="12.75" customHeight="1">
      <c r="A21" s="111" t="s">
        <v>101</v>
      </c>
      <c r="B21" s="111" t="s">
        <v>289</v>
      </c>
      <c r="C21" s="111" t="s">
        <v>42</v>
      </c>
      <c r="D21" s="112">
        <v>4237.21188</v>
      </c>
      <c r="E21" s="113">
        <v>-0.010861297232915</v>
      </c>
      <c r="F21" s="114">
        <v>-0.001585</v>
      </c>
      <c r="G21" s="115">
        <v>-0.0116</v>
      </c>
      <c r="H21" s="115">
        <v>-0.0019</v>
      </c>
      <c r="I21" s="193">
        <v>-0.0108</v>
      </c>
      <c r="J21" s="194">
        <v>0.0043</v>
      </c>
    </row>
    <row r="22" spans="1:10" ht="12.75" customHeight="1">
      <c r="A22" s="111" t="s">
        <v>181</v>
      </c>
      <c r="B22" s="111" t="s">
        <v>289</v>
      </c>
      <c r="C22" s="111" t="s">
        <v>311</v>
      </c>
      <c r="D22" s="112">
        <v>16455.75228</v>
      </c>
      <c r="E22" s="113">
        <v>-0.008968735981078</v>
      </c>
      <c r="F22" s="114">
        <v>-0.001288</v>
      </c>
      <c r="G22" s="115">
        <v>-0.0095</v>
      </c>
      <c r="H22" s="115">
        <v>-0.0015</v>
      </c>
      <c r="I22" s="193">
        <v>-0.0087</v>
      </c>
      <c r="J22" s="194">
        <v>0.0043</v>
      </c>
    </row>
    <row r="23" spans="1:10" ht="12.75" customHeight="1">
      <c r="A23" s="111" t="s">
        <v>131</v>
      </c>
      <c r="B23" s="111" t="s">
        <v>128</v>
      </c>
      <c r="C23" s="111" t="s">
        <v>32</v>
      </c>
      <c r="D23" s="112">
        <v>30878.0830630502</v>
      </c>
      <c r="E23" s="113">
        <v>-0.019141312487909</v>
      </c>
      <c r="F23" s="114">
        <v>-0.003367</v>
      </c>
      <c r="G23" s="115">
        <v>-0.0197</v>
      </c>
      <c r="H23" s="115">
        <v>-0.0036</v>
      </c>
      <c r="I23" s="193">
        <v>-0.0192</v>
      </c>
      <c r="J23" s="194">
        <v>0.0005</v>
      </c>
    </row>
    <row r="24" spans="1:10" ht="12.75" customHeight="1">
      <c r="A24" s="111" t="s">
        <v>207</v>
      </c>
      <c r="B24" s="111" t="s">
        <v>128</v>
      </c>
      <c r="C24" s="111" t="s">
        <v>32</v>
      </c>
      <c r="D24" s="112">
        <v>25538.7503402888</v>
      </c>
      <c r="E24" s="113">
        <v>-0.00294821019766</v>
      </c>
      <c r="F24" s="114">
        <v>-0.003367</v>
      </c>
      <c r="G24" s="115">
        <v>-0.0036</v>
      </c>
      <c r="H24" s="115">
        <v>-0.0036</v>
      </c>
      <c r="I24" s="193">
        <v>-0.0024</v>
      </c>
      <c r="J24" s="194">
        <v>0.0051</v>
      </c>
    </row>
    <row r="25" spans="1:10" ht="12.75" customHeight="1">
      <c r="A25" s="111" t="s">
        <v>202</v>
      </c>
      <c r="B25" s="111" t="s">
        <v>128</v>
      </c>
      <c r="C25" s="111" t="s">
        <v>28</v>
      </c>
      <c r="D25" s="112">
        <v>94196.8067260525</v>
      </c>
      <c r="E25" s="113">
        <v>-0.005800686589918</v>
      </c>
      <c r="F25" s="114">
        <v>-0.003961</v>
      </c>
      <c r="G25" s="115">
        <v>-0.0061</v>
      </c>
      <c r="H25" s="115">
        <v>-0.0042</v>
      </c>
      <c r="I25" s="193">
        <v>-0.0055</v>
      </c>
      <c r="J25" s="194">
        <v>0.0002</v>
      </c>
    </row>
    <row r="26" spans="1:10" ht="12.75" customHeight="1">
      <c r="A26" s="111" t="s">
        <v>153</v>
      </c>
      <c r="B26" s="111" t="s">
        <v>153</v>
      </c>
      <c r="C26" s="111" t="s">
        <v>153</v>
      </c>
      <c r="D26" s="112">
        <v>12430.143</v>
      </c>
      <c r="E26" s="113">
        <v>0.003216972077233</v>
      </c>
      <c r="F26" s="114">
        <v>0.002552394496973</v>
      </c>
      <c r="G26" s="115">
        <v>0.0029</v>
      </c>
      <c r="H26" s="115">
        <v>0.0025</v>
      </c>
      <c r="I26" s="193">
        <v>0.0038</v>
      </c>
      <c r="J26" s="194">
        <v>0.0075</v>
      </c>
    </row>
    <row r="27" spans="1:10" ht="12.75" customHeight="1">
      <c r="A27" s="111" t="s">
        <v>169</v>
      </c>
      <c r="B27" s="111" t="s">
        <v>169</v>
      </c>
      <c r="C27" s="111" t="s">
        <v>138</v>
      </c>
      <c r="D27" s="112">
        <v>47623.3263</v>
      </c>
      <c r="E27" s="113">
        <v>0.011611815274117</v>
      </c>
      <c r="F27" s="114">
        <v>-0.001981</v>
      </c>
      <c r="G27" s="115">
        <v>0.0114</v>
      </c>
      <c r="H27" s="115">
        <v>-0.0022</v>
      </c>
      <c r="I27" s="193">
        <v>0.0118</v>
      </c>
      <c r="J27" s="194">
        <v>0.0012</v>
      </c>
    </row>
    <row r="28" spans="1:10" ht="12.75" customHeight="1">
      <c r="A28" s="111" t="s">
        <v>1</v>
      </c>
      <c r="B28" s="111" t="s">
        <v>144</v>
      </c>
      <c r="C28" s="111" t="s">
        <v>125</v>
      </c>
      <c r="D28" s="112">
        <v>34697.9061</v>
      </c>
      <c r="E28" s="113">
        <v>0.002999855394707</v>
      </c>
      <c r="F28" s="114">
        <v>-0.000101024497748</v>
      </c>
      <c r="G28" s="115">
        <v>0.0024</v>
      </c>
      <c r="H28" s="115">
        <v>-0.0003</v>
      </c>
      <c r="I28" s="193">
        <v>0.0033</v>
      </c>
      <c r="J28" s="194">
        <v>0.0057</v>
      </c>
    </row>
    <row r="29" spans="1:10" ht="12.75" customHeight="1">
      <c r="A29" s="111" t="s">
        <v>106</v>
      </c>
      <c r="B29" s="111" t="s">
        <v>195</v>
      </c>
      <c r="C29" s="111" t="s">
        <v>86</v>
      </c>
      <c r="D29" s="112">
        <v>15374.205</v>
      </c>
      <c r="E29" s="113">
        <v>0.010084777617136</v>
      </c>
      <c r="F29" s="114">
        <v>-0.000991</v>
      </c>
      <c r="G29" s="115">
        <v>0.0099</v>
      </c>
      <c r="H29" s="115">
        <v>-0.001</v>
      </c>
      <c r="I29" s="193">
        <v>0.0103</v>
      </c>
      <c r="J29" s="194">
        <v>0.001</v>
      </c>
    </row>
    <row r="30" spans="1:10" ht="12.75" customHeight="1">
      <c r="A30" s="111" t="s">
        <v>103</v>
      </c>
      <c r="B30" s="111" t="s">
        <v>195</v>
      </c>
      <c r="C30" s="111" t="s">
        <v>322</v>
      </c>
      <c r="D30" s="112">
        <v>32424.3216</v>
      </c>
      <c r="E30" s="113">
        <v>0.00045662655023</v>
      </c>
      <c r="F30" s="114">
        <v>-0.003664</v>
      </c>
      <c r="G30" s="115">
        <v>-0.0002</v>
      </c>
      <c r="H30" s="115">
        <v>-0.004</v>
      </c>
      <c r="I30" s="193">
        <v>0</v>
      </c>
      <c r="J30" s="194">
        <v>-0.0021</v>
      </c>
    </row>
    <row r="31" spans="1:10" ht="12.75" customHeight="1">
      <c r="A31" s="111" t="s">
        <v>218</v>
      </c>
      <c r="B31" s="111" t="s">
        <v>218</v>
      </c>
      <c r="C31" s="111" t="s">
        <v>338</v>
      </c>
      <c r="D31" s="112">
        <v>32742.1215</v>
      </c>
      <c r="E31" s="113">
        <v>0.006001212741071</v>
      </c>
      <c r="F31" s="114">
        <v>-0.005149</v>
      </c>
      <c r="G31" s="115">
        <v>0.0059</v>
      </c>
      <c r="H31" s="115">
        <v>-0.0053</v>
      </c>
      <c r="I31" s="193">
        <v>0.0062</v>
      </c>
      <c r="J31" s="194">
        <v>-0.0029</v>
      </c>
    </row>
    <row r="32" spans="1:10" ht="12.75" customHeight="1">
      <c r="A32" s="111" t="s">
        <v>217</v>
      </c>
      <c r="B32" s="111" t="s">
        <v>217</v>
      </c>
      <c r="C32" s="111" t="s">
        <v>255</v>
      </c>
      <c r="D32" s="112">
        <v>46072.8378</v>
      </c>
      <c r="E32" s="113">
        <v>0.005126346429547</v>
      </c>
      <c r="F32" s="114">
        <v>-0.000496</v>
      </c>
      <c r="G32" s="115">
        <v>0.0049</v>
      </c>
      <c r="H32" s="115">
        <v>-0.0006</v>
      </c>
      <c r="I32" s="193">
        <v>0.0054</v>
      </c>
      <c r="J32" s="194">
        <v>0.003</v>
      </c>
    </row>
    <row r="33" spans="1:10" ht="12.75" customHeight="1">
      <c r="A33" s="111" t="s">
        <v>242</v>
      </c>
      <c r="B33" s="111" t="s">
        <v>242</v>
      </c>
      <c r="C33" s="111" t="s">
        <v>211</v>
      </c>
      <c r="D33" s="112">
        <v>9084.24</v>
      </c>
      <c r="E33" s="113">
        <v>0.006102959104752</v>
      </c>
      <c r="F33" s="114">
        <v>0.003927210450231</v>
      </c>
      <c r="G33" s="115">
        <v>0.0061</v>
      </c>
      <c r="H33" s="115">
        <v>0.0039</v>
      </c>
      <c r="I33" s="193">
        <v>0.0061</v>
      </c>
      <c r="J33" s="194">
        <v>0.0039</v>
      </c>
    </row>
    <row r="34" spans="1:10" ht="12.75" customHeight="1">
      <c r="A34" s="111" t="s">
        <v>150</v>
      </c>
      <c r="B34" s="111" t="s">
        <v>150</v>
      </c>
      <c r="C34" s="111" t="s">
        <v>211</v>
      </c>
      <c r="D34" s="112">
        <v>11326.59</v>
      </c>
      <c r="E34" s="113">
        <v>0.001461436781243</v>
      </c>
      <c r="F34" s="114">
        <v>-0.000484514599221</v>
      </c>
      <c r="G34" s="115">
        <v>0.0015</v>
      </c>
      <c r="H34" s="115">
        <v>-0.0005</v>
      </c>
      <c r="I34" s="193">
        <v>0.0015</v>
      </c>
      <c r="J34" s="194">
        <v>-0.0005</v>
      </c>
    </row>
    <row r="35" spans="1:10" ht="12.75" customHeight="1">
      <c r="A35" s="111" t="s">
        <v>319</v>
      </c>
      <c r="B35" s="111" t="s">
        <v>319</v>
      </c>
      <c r="C35" s="111" t="s">
        <v>211</v>
      </c>
      <c r="D35" s="112">
        <v>23388.75</v>
      </c>
      <c r="E35" s="113">
        <v>-0.012826755490694</v>
      </c>
      <c r="F35" s="114">
        <v>-0.003268</v>
      </c>
      <c r="G35" s="115">
        <v>-0.0128</v>
      </c>
      <c r="H35" s="115">
        <v>-0.0033</v>
      </c>
      <c r="I35" s="193">
        <v>-0.0118</v>
      </c>
      <c r="J35" s="194">
        <v>0.0046</v>
      </c>
    </row>
    <row r="36" spans="1:10" ht="12.75" customHeight="1">
      <c r="A36" s="111" t="s">
        <v>107</v>
      </c>
      <c r="B36" s="111" t="s">
        <v>107</v>
      </c>
      <c r="C36" s="111" t="s">
        <v>211</v>
      </c>
      <c r="D36" s="112">
        <v>7926.93</v>
      </c>
      <c r="E36" s="113">
        <v>0.006734828383533</v>
      </c>
      <c r="F36" s="114">
        <v>-0.002278</v>
      </c>
      <c r="G36" s="115">
        <v>0.0067</v>
      </c>
      <c r="H36" s="115">
        <v>-0.0023</v>
      </c>
      <c r="I36" s="193">
        <v>0.007</v>
      </c>
      <c r="J36" s="194">
        <v>-0.0008</v>
      </c>
    </row>
    <row r="37" spans="1:10" ht="12.75" customHeight="1">
      <c r="A37" s="53"/>
      <c r="B37" s="53"/>
      <c r="C37" s="53"/>
      <c r="D37" s="53"/>
      <c r="E37" s="53"/>
      <c r="F37" s="53"/>
      <c r="G37" s="10"/>
      <c r="H37" s="10"/>
      <c r="I37" s="10"/>
      <c r="J37" s="117"/>
    </row>
  </sheetData>
  <mergeCells count="1">
    <mergeCell ref="A2:F2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O79"/>
  <sheetViews>
    <sheetView workbookViewId="0" topLeftCell="A1"/>
  </sheetViews>
  <sheetFormatPr defaultColWidth="17.140625" defaultRowHeight="12.75" customHeight="1"/>
  <cols>
    <col min="1" max="1" width="17.140625" style="0" customWidth="1"/>
    <col min="2" max="2" width="21.28125" style="0" customWidth="1"/>
    <col min="3" max="3" width="23.7109375" style="0" customWidth="1"/>
    <col min="4" max="93" width="17.140625" style="0" customWidth="1"/>
  </cols>
  <sheetData>
    <row r="1" spans="2:3" ht="25.5">
      <c r="B1" s="157" t="s">
        <v>77</v>
      </c>
      <c r="C1" s="157" t="s">
        <v>130</v>
      </c>
    </row>
    <row r="2" spans="1:3" ht="51">
      <c r="A2" s="157" t="s">
        <v>249</v>
      </c>
      <c r="B2" s="16" t="s">
        <v>234</v>
      </c>
      <c r="C2" s="16" t="s">
        <v>63</v>
      </c>
    </row>
    <row r="3" spans="1:4" ht="89.25">
      <c r="A3" s="157" t="s">
        <v>237</v>
      </c>
      <c r="B3" s="16" t="s">
        <v>230</v>
      </c>
      <c r="C3" s="23" t="s">
        <v>204</v>
      </c>
      <c r="D3" s="153"/>
    </row>
    <row r="4" ht="12.75" customHeight="1"/>
    <row r="5" spans="1:3" ht="25.5">
      <c r="A5" s="157" t="s">
        <v>194</v>
      </c>
      <c r="B5" s="54" t="s">
        <v>214</v>
      </c>
      <c r="C5" s="195" t="s">
        <v>341</v>
      </c>
    </row>
    <row r="6" spans="2:3" ht="12.75" customHeight="1">
      <c r="B6" s="54" t="s">
        <v>213</v>
      </c>
      <c r="C6" s="195" t="s">
        <v>341</v>
      </c>
    </row>
    <row r="7" spans="2:3" ht="12.75" customHeight="1">
      <c r="B7" s="54" t="s">
        <v>82</v>
      </c>
      <c r="C7" s="195" t="s">
        <v>341</v>
      </c>
    </row>
    <row r="8" spans="1:7" ht="14.25">
      <c r="A8" s="100" t="s">
        <v>296</v>
      </c>
      <c r="G8" s="100" t="s">
        <v>368</v>
      </c>
    </row>
    <row r="9" ht="12.75" customHeight="1"/>
    <row r="10" spans="1:12" ht="51">
      <c r="A10" s="6"/>
      <c r="B10" s="6"/>
      <c r="C10" s="6"/>
      <c r="D10" s="6" t="s">
        <v>170</v>
      </c>
      <c r="E10" s="6"/>
      <c r="G10" s="22"/>
      <c r="H10" s="22"/>
      <c r="I10" s="22"/>
      <c r="J10" s="22"/>
      <c r="K10" s="6"/>
      <c r="L10" s="6"/>
    </row>
    <row r="11" spans="1:13" ht="42.75">
      <c r="A11" s="102" t="s">
        <v>191</v>
      </c>
      <c r="B11" s="102" t="s">
        <v>7</v>
      </c>
      <c r="C11" s="103" t="s">
        <v>12</v>
      </c>
      <c r="D11" s="103" t="s">
        <v>0</v>
      </c>
      <c r="E11" s="103" t="s">
        <v>168</v>
      </c>
      <c r="F11" s="196"/>
      <c r="G11" s="102" t="s">
        <v>191</v>
      </c>
      <c r="H11" s="102" t="s">
        <v>137</v>
      </c>
      <c r="I11" s="102" t="s">
        <v>7</v>
      </c>
      <c r="J11" s="103" t="s">
        <v>70</v>
      </c>
      <c r="K11" s="103" t="s">
        <v>0</v>
      </c>
      <c r="L11" s="103" t="s">
        <v>168</v>
      </c>
      <c r="M11" s="153"/>
    </row>
    <row r="12" spans="1:13" ht="14.25">
      <c r="A12" s="105" t="s">
        <v>241</v>
      </c>
      <c r="B12" s="105" t="s">
        <v>371</v>
      </c>
      <c r="C12" s="197">
        <v>124203</v>
      </c>
      <c r="D12" s="198">
        <v>-0.0022</v>
      </c>
      <c r="E12" s="198">
        <v>-0.0074</v>
      </c>
      <c r="F12" s="196"/>
      <c r="G12" s="111" t="s">
        <v>241</v>
      </c>
      <c r="H12" s="111" t="s">
        <v>197</v>
      </c>
      <c r="I12" s="111" t="s">
        <v>371</v>
      </c>
      <c r="J12" s="112">
        <v>27169</v>
      </c>
      <c r="K12" s="113">
        <v>-0.0016</v>
      </c>
      <c r="L12" s="113">
        <v>-0.0073</v>
      </c>
      <c r="M12" s="153"/>
    </row>
    <row r="13" spans="1:13" ht="14.25">
      <c r="A13" s="105" t="s">
        <v>13</v>
      </c>
      <c r="B13" s="105" t="s">
        <v>330</v>
      </c>
      <c r="C13" s="197">
        <v>159507</v>
      </c>
      <c r="D13" s="198">
        <v>-0.0079</v>
      </c>
      <c r="E13" s="198">
        <v>-0.0161</v>
      </c>
      <c r="F13" s="196"/>
      <c r="G13" s="111" t="s">
        <v>13</v>
      </c>
      <c r="H13" s="111" t="s">
        <v>13</v>
      </c>
      <c r="I13" s="111" t="s">
        <v>330</v>
      </c>
      <c r="J13" s="112">
        <v>29623</v>
      </c>
      <c r="K13" s="113">
        <v>-0.0088</v>
      </c>
      <c r="L13" s="113">
        <v>-0.016</v>
      </c>
      <c r="M13" s="153"/>
    </row>
    <row r="14" spans="1:13" ht="14.25">
      <c r="A14" s="105" t="s">
        <v>66</v>
      </c>
      <c r="B14" s="105" t="s">
        <v>248</v>
      </c>
      <c r="C14" s="197">
        <v>316195</v>
      </c>
      <c r="D14" s="198">
        <v>-0.0037</v>
      </c>
      <c r="E14" s="198">
        <v>-0.0137</v>
      </c>
      <c r="F14" s="196"/>
      <c r="G14" s="111" t="s">
        <v>66</v>
      </c>
      <c r="H14" s="111" t="s">
        <v>66</v>
      </c>
      <c r="I14" s="111" t="s">
        <v>248</v>
      </c>
      <c r="J14" s="112">
        <v>64964</v>
      </c>
      <c r="K14" s="113">
        <v>-0.0036</v>
      </c>
      <c r="L14" s="113">
        <v>-0.0137</v>
      </c>
      <c r="M14" s="153"/>
    </row>
    <row r="15" spans="1:13" ht="14.25">
      <c r="A15" s="105" t="s">
        <v>162</v>
      </c>
      <c r="B15" s="105" t="s">
        <v>162</v>
      </c>
      <c r="C15" s="197">
        <v>229020</v>
      </c>
      <c r="D15" s="198">
        <v>-0.0033</v>
      </c>
      <c r="E15" s="198">
        <v>-0.008</v>
      </c>
      <c r="F15" s="196"/>
      <c r="G15" s="111" t="s">
        <v>162</v>
      </c>
      <c r="H15" s="111" t="s">
        <v>162</v>
      </c>
      <c r="I15" s="111" t="s">
        <v>162</v>
      </c>
      <c r="J15" s="112">
        <v>46580</v>
      </c>
      <c r="K15" s="113">
        <v>-0.0042</v>
      </c>
      <c r="L15" s="113">
        <v>-0.008</v>
      </c>
      <c r="M15" s="153"/>
    </row>
    <row r="16" spans="1:13" ht="14.25">
      <c r="A16" s="105" t="s">
        <v>290</v>
      </c>
      <c r="B16" s="105" t="s">
        <v>310</v>
      </c>
      <c r="C16" s="197">
        <v>29828</v>
      </c>
      <c r="D16" s="198">
        <v>-0.0117</v>
      </c>
      <c r="E16" s="198">
        <v>-0.0126</v>
      </c>
      <c r="F16" s="196"/>
      <c r="G16" s="111" t="s">
        <v>290</v>
      </c>
      <c r="H16" s="111" t="s">
        <v>290</v>
      </c>
      <c r="I16" s="111" t="s">
        <v>310</v>
      </c>
      <c r="J16" s="112">
        <v>5512</v>
      </c>
      <c r="K16" s="113">
        <v>-0.0117</v>
      </c>
      <c r="L16" s="113">
        <v>-0.0127</v>
      </c>
      <c r="M16" s="153"/>
    </row>
    <row r="17" spans="1:13" ht="14.25">
      <c r="A17" s="105" t="s">
        <v>288</v>
      </c>
      <c r="B17" s="105" t="s">
        <v>28</v>
      </c>
      <c r="C17" s="197">
        <v>97101</v>
      </c>
      <c r="D17" s="198">
        <v>-0.0103</v>
      </c>
      <c r="E17" s="198">
        <v>-0.0148</v>
      </c>
      <c r="F17" s="196"/>
      <c r="G17" s="111" t="s">
        <v>288</v>
      </c>
      <c r="H17" s="111" t="s">
        <v>263</v>
      </c>
      <c r="I17" s="111" t="s">
        <v>28</v>
      </c>
      <c r="J17" s="112">
        <v>17792</v>
      </c>
      <c r="K17" s="113">
        <v>-0.0094</v>
      </c>
      <c r="L17" s="113">
        <v>-0.0144</v>
      </c>
      <c r="M17" s="153"/>
    </row>
    <row r="18" spans="1:13" ht="14.25">
      <c r="A18" s="105" t="s">
        <v>35</v>
      </c>
      <c r="B18" s="105" t="s">
        <v>39</v>
      </c>
      <c r="C18" s="197">
        <v>94678</v>
      </c>
      <c r="D18" s="198">
        <v>-0.0124</v>
      </c>
      <c r="E18" s="198">
        <v>-0.0124</v>
      </c>
      <c r="F18" s="196"/>
      <c r="G18" s="111" t="s">
        <v>35</v>
      </c>
      <c r="H18" s="111" t="s">
        <v>263</v>
      </c>
      <c r="I18" s="111" t="s">
        <v>39</v>
      </c>
      <c r="J18" s="112">
        <v>19930</v>
      </c>
      <c r="K18" s="113">
        <v>-0.0125</v>
      </c>
      <c r="L18" s="113">
        <v>-0.0124</v>
      </c>
      <c r="M18" s="153"/>
    </row>
    <row r="19" spans="1:13" ht="14.25">
      <c r="A19" s="105" t="s">
        <v>305</v>
      </c>
      <c r="B19" s="105" t="s">
        <v>244</v>
      </c>
      <c r="C19" s="197">
        <v>96157</v>
      </c>
      <c r="D19" s="198">
        <v>-0.0118</v>
      </c>
      <c r="E19" s="198">
        <v>-0.012</v>
      </c>
      <c r="F19" s="196"/>
      <c r="G19" s="111" t="s">
        <v>305</v>
      </c>
      <c r="H19" s="111" t="s">
        <v>263</v>
      </c>
      <c r="I19" s="111" t="s">
        <v>244</v>
      </c>
      <c r="J19" s="112">
        <v>18713</v>
      </c>
      <c r="K19" s="113">
        <v>-0.0112</v>
      </c>
      <c r="L19" s="113">
        <v>-0.012</v>
      </c>
      <c r="M19" s="153"/>
    </row>
    <row r="20" spans="1:13" ht="14.25">
      <c r="A20" s="105" t="s">
        <v>260</v>
      </c>
      <c r="B20" s="105" t="s">
        <v>310</v>
      </c>
      <c r="C20" s="197">
        <v>137739</v>
      </c>
      <c r="D20" s="198">
        <v>-0.0122</v>
      </c>
      <c r="E20" s="198">
        <v>-0.0128</v>
      </c>
      <c r="F20" s="196"/>
      <c r="G20" s="111" t="s">
        <v>260</v>
      </c>
      <c r="H20" s="111" t="s">
        <v>263</v>
      </c>
      <c r="I20" s="111" t="s">
        <v>310</v>
      </c>
      <c r="J20" s="112">
        <v>25929</v>
      </c>
      <c r="K20" s="113">
        <v>-0.0114</v>
      </c>
      <c r="L20" s="113">
        <v>-0.0127</v>
      </c>
      <c r="M20" s="153"/>
    </row>
    <row r="21" spans="1:13" ht="14.25">
      <c r="A21" s="105" t="s">
        <v>228</v>
      </c>
      <c r="B21" s="105" t="s">
        <v>324</v>
      </c>
      <c r="C21" s="197">
        <v>66425</v>
      </c>
      <c r="D21" s="198">
        <v>-0.0105</v>
      </c>
      <c r="E21" s="198">
        <v>-0.0211</v>
      </c>
      <c r="F21" s="196"/>
      <c r="G21" s="111" t="s">
        <v>228</v>
      </c>
      <c r="H21" s="111" t="s">
        <v>263</v>
      </c>
      <c r="I21" s="111" t="s">
        <v>324</v>
      </c>
      <c r="J21" s="112">
        <v>12790</v>
      </c>
      <c r="K21" s="113">
        <v>-0.0101</v>
      </c>
      <c r="L21" s="113">
        <v>-0.0185</v>
      </c>
      <c r="M21" s="153"/>
    </row>
    <row r="22" spans="1:13" ht="14.25">
      <c r="A22" s="105" t="s">
        <v>220</v>
      </c>
      <c r="B22" s="105" t="s">
        <v>310</v>
      </c>
      <c r="C22" s="197">
        <v>29481</v>
      </c>
      <c r="D22" s="198">
        <v>-0.0031</v>
      </c>
      <c r="E22" s="198">
        <v>-0.0131</v>
      </c>
      <c r="F22" s="196"/>
      <c r="G22" s="111" t="s">
        <v>220</v>
      </c>
      <c r="H22" s="111" t="s">
        <v>195</v>
      </c>
      <c r="I22" s="111" t="s">
        <v>310</v>
      </c>
      <c r="J22" s="112">
        <v>5580</v>
      </c>
      <c r="K22" s="113">
        <v>-0.0055</v>
      </c>
      <c r="L22" s="113">
        <v>-0.0127</v>
      </c>
      <c r="M22" s="153"/>
    </row>
    <row r="23" spans="1:13" ht="14.25">
      <c r="A23" s="105" t="s">
        <v>33</v>
      </c>
      <c r="B23" s="105" t="s">
        <v>280</v>
      </c>
      <c r="C23" s="197">
        <v>129768</v>
      </c>
      <c r="D23" s="198">
        <v>-0.0217</v>
      </c>
      <c r="E23" s="198">
        <v>-0.0213</v>
      </c>
      <c r="F23" s="196"/>
      <c r="G23" s="111" t="s">
        <v>33</v>
      </c>
      <c r="H23" s="111" t="s">
        <v>33</v>
      </c>
      <c r="I23" s="111" t="s">
        <v>280</v>
      </c>
      <c r="J23" s="112">
        <v>27165</v>
      </c>
      <c r="K23" s="113">
        <v>-0.0165</v>
      </c>
      <c r="L23" s="113">
        <v>-0.0198</v>
      </c>
      <c r="M23" s="153"/>
    </row>
    <row r="24" spans="1:13" ht="14.25">
      <c r="A24" s="105" t="s">
        <v>99</v>
      </c>
      <c r="B24" s="105" t="s">
        <v>338</v>
      </c>
      <c r="C24" s="197">
        <v>58092</v>
      </c>
      <c r="D24" s="198">
        <v>-0.0039</v>
      </c>
      <c r="E24" s="198">
        <v>-0.0155</v>
      </c>
      <c r="F24" s="196"/>
      <c r="G24" s="111" t="s">
        <v>99</v>
      </c>
      <c r="H24" s="111" t="s">
        <v>99</v>
      </c>
      <c r="I24" s="111" t="s">
        <v>338</v>
      </c>
      <c r="J24" s="112">
        <v>10858</v>
      </c>
      <c r="K24" s="113">
        <v>-0.0049</v>
      </c>
      <c r="L24" s="113">
        <v>-0.0154</v>
      </c>
      <c r="M24" s="153"/>
    </row>
    <row r="25" spans="1:13" ht="14.25">
      <c r="A25" s="105" t="s">
        <v>50</v>
      </c>
      <c r="B25" s="105" t="s">
        <v>125</v>
      </c>
      <c r="C25" s="197">
        <v>110014</v>
      </c>
      <c r="D25" s="198">
        <v>-0.0122</v>
      </c>
      <c r="E25" s="198">
        <v>-0.011</v>
      </c>
      <c r="F25" s="196"/>
      <c r="G25" s="111" t="s">
        <v>50</v>
      </c>
      <c r="H25" s="111" t="s">
        <v>144</v>
      </c>
      <c r="I25" s="111" t="s">
        <v>125</v>
      </c>
      <c r="J25" s="112">
        <v>24248</v>
      </c>
      <c r="K25" s="113">
        <v>-0.0085</v>
      </c>
      <c r="L25" s="113">
        <v>-0.0106</v>
      </c>
      <c r="M25" s="153"/>
    </row>
    <row r="26" spans="1:13" ht="14.25">
      <c r="A26" s="105" t="s">
        <v>72</v>
      </c>
      <c r="B26" s="105" t="s">
        <v>48</v>
      </c>
      <c r="C26" s="197">
        <v>246983</v>
      </c>
      <c r="D26" s="198">
        <v>-0.0096</v>
      </c>
      <c r="E26" s="198">
        <v>-0.012</v>
      </c>
      <c r="F26" s="196"/>
      <c r="G26" s="111" t="s">
        <v>72</v>
      </c>
      <c r="H26" s="111" t="s">
        <v>48</v>
      </c>
      <c r="I26" s="111" t="s">
        <v>48</v>
      </c>
      <c r="J26" s="112">
        <v>41760</v>
      </c>
      <c r="K26" s="113">
        <v>-0.0113</v>
      </c>
      <c r="L26" s="113">
        <v>-0.0114</v>
      </c>
      <c r="M26" s="153"/>
    </row>
    <row r="27" spans="1:13" ht="14.25">
      <c r="A27" s="105" t="s">
        <v>182</v>
      </c>
      <c r="B27" s="105" t="s">
        <v>93</v>
      </c>
      <c r="C27" s="197">
        <v>63281</v>
      </c>
      <c r="D27" s="198">
        <v>-0.0192</v>
      </c>
      <c r="E27" s="198">
        <v>-0.016</v>
      </c>
      <c r="F27" s="196"/>
      <c r="G27" s="111" t="s">
        <v>182</v>
      </c>
      <c r="H27" s="111" t="s">
        <v>289</v>
      </c>
      <c r="I27" s="111" t="s">
        <v>93</v>
      </c>
      <c r="J27" s="112">
        <v>11269</v>
      </c>
      <c r="K27" s="113">
        <v>-0.02</v>
      </c>
      <c r="L27" s="113">
        <v>-0.0158</v>
      </c>
      <c r="M27" s="153"/>
    </row>
    <row r="28" spans="1:13" ht="14.25">
      <c r="A28" s="105" t="s">
        <v>151</v>
      </c>
      <c r="B28" s="105" t="s">
        <v>42</v>
      </c>
      <c r="C28" s="197">
        <v>19524</v>
      </c>
      <c r="D28" s="198">
        <v>-0.0191</v>
      </c>
      <c r="E28" s="198">
        <v>-0.0121</v>
      </c>
      <c r="F28" s="196"/>
      <c r="G28" s="111" t="s">
        <v>151</v>
      </c>
      <c r="H28" s="111" t="s">
        <v>289</v>
      </c>
      <c r="I28" s="111" t="s">
        <v>42</v>
      </c>
      <c r="J28" s="112">
        <v>4280</v>
      </c>
      <c r="K28" s="113">
        <v>-0.0217</v>
      </c>
      <c r="L28" s="113">
        <v>-0.0123</v>
      </c>
      <c r="M28" s="153"/>
    </row>
    <row r="29" spans="1:13" ht="14.25">
      <c r="A29" s="105" t="s">
        <v>19</v>
      </c>
      <c r="B29" s="105" t="s">
        <v>311</v>
      </c>
      <c r="C29" s="197">
        <v>73315</v>
      </c>
      <c r="D29" s="198">
        <v>-0.0172</v>
      </c>
      <c r="E29" s="198">
        <v>-0.0119</v>
      </c>
      <c r="F29" s="196"/>
      <c r="G29" s="111" t="s">
        <v>19</v>
      </c>
      <c r="H29" s="111" t="s">
        <v>289</v>
      </c>
      <c r="I29" s="111" t="s">
        <v>311</v>
      </c>
      <c r="J29" s="112">
        <v>16622</v>
      </c>
      <c r="K29" s="113">
        <v>-0.0196</v>
      </c>
      <c r="L29" s="113">
        <v>-0.0117</v>
      </c>
      <c r="M29" s="153"/>
    </row>
    <row r="30" spans="1:13" ht="14.25">
      <c r="A30" s="105" t="s">
        <v>131</v>
      </c>
      <c r="B30" s="105" t="s">
        <v>32</v>
      </c>
      <c r="C30" s="197">
        <v>135784</v>
      </c>
      <c r="D30" s="198">
        <v>-0.0305</v>
      </c>
      <c r="E30" s="198">
        <v>-0.0141</v>
      </c>
      <c r="F30" s="196"/>
      <c r="G30" s="111" t="s">
        <v>131</v>
      </c>
      <c r="H30" s="111" t="s">
        <v>128</v>
      </c>
      <c r="I30" s="111" t="s">
        <v>32</v>
      </c>
      <c r="J30" s="112">
        <v>31190</v>
      </c>
      <c r="K30" s="113">
        <v>-0.0297</v>
      </c>
      <c r="L30" s="113">
        <v>-0.0139</v>
      </c>
      <c r="M30" s="153"/>
    </row>
    <row r="31" spans="1:13" ht="14.25">
      <c r="A31" s="105" t="s">
        <v>207</v>
      </c>
      <c r="B31" s="105" t="s">
        <v>32</v>
      </c>
      <c r="C31" s="197">
        <v>144050</v>
      </c>
      <c r="D31" s="198">
        <v>-0.0126</v>
      </c>
      <c r="E31" s="198">
        <v>-0.0142</v>
      </c>
      <c r="F31" s="196"/>
      <c r="G31" s="111" t="s">
        <v>207</v>
      </c>
      <c r="H31" s="111" t="s">
        <v>128</v>
      </c>
      <c r="I31" s="111" t="s">
        <v>32</v>
      </c>
      <c r="J31" s="112">
        <v>25797</v>
      </c>
      <c r="K31" s="113">
        <v>-0.0137</v>
      </c>
      <c r="L31" s="113">
        <v>-0.0139</v>
      </c>
      <c r="M31" s="153"/>
    </row>
    <row r="32" spans="1:13" ht="14.25">
      <c r="A32" s="105" t="s">
        <v>202</v>
      </c>
      <c r="B32" s="105" t="s">
        <v>28</v>
      </c>
      <c r="C32" s="197">
        <v>520031</v>
      </c>
      <c r="D32" s="198">
        <v>-0.0166</v>
      </c>
      <c r="E32" s="198">
        <v>-0.0145</v>
      </c>
      <c r="F32" s="196"/>
      <c r="G32" s="111" t="s">
        <v>202</v>
      </c>
      <c r="H32" s="111" t="s">
        <v>128</v>
      </c>
      <c r="I32" s="111" t="s">
        <v>28</v>
      </c>
      <c r="J32" s="112">
        <v>95148</v>
      </c>
      <c r="K32" s="113">
        <v>-0.0162</v>
      </c>
      <c r="L32" s="113">
        <v>-0.0144</v>
      </c>
      <c r="M32" s="153"/>
    </row>
    <row r="33" spans="1:13" ht="14.25">
      <c r="A33" s="105" t="s">
        <v>153</v>
      </c>
      <c r="B33" s="105" t="s">
        <v>153</v>
      </c>
      <c r="C33" s="197">
        <v>72067</v>
      </c>
      <c r="D33" s="198">
        <v>-0.0084</v>
      </c>
      <c r="E33" s="198">
        <v>-0.0076</v>
      </c>
      <c r="F33" s="196"/>
      <c r="G33" s="111" t="s">
        <v>153</v>
      </c>
      <c r="H33" s="111" t="s">
        <v>153</v>
      </c>
      <c r="I33" s="111" t="s">
        <v>153</v>
      </c>
      <c r="J33" s="112">
        <v>12556</v>
      </c>
      <c r="K33" s="113">
        <v>-0.0073</v>
      </c>
      <c r="L33" s="113">
        <v>-0.0077</v>
      </c>
      <c r="M33" s="153"/>
    </row>
    <row r="34" spans="1:13" ht="14.25">
      <c r="A34" s="105" t="s">
        <v>169</v>
      </c>
      <c r="B34" s="105" t="s">
        <v>138</v>
      </c>
      <c r="C34" s="197">
        <v>249461</v>
      </c>
      <c r="D34" s="198">
        <v>-0.0015</v>
      </c>
      <c r="E34" s="198">
        <v>-0.0127</v>
      </c>
      <c r="F34" s="196"/>
      <c r="G34" s="111" t="s">
        <v>169</v>
      </c>
      <c r="H34" s="111" t="s">
        <v>169</v>
      </c>
      <c r="I34" s="111" t="s">
        <v>138</v>
      </c>
      <c r="J34" s="112">
        <v>48104</v>
      </c>
      <c r="K34" s="113">
        <v>0.001</v>
      </c>
      <c r="L34" s="113">
        <v>-0.0125</v>
      </c>
      <c r="M34" s="153"/>
    </row>
    <row r="35" spans="1:13" ht="14.25">
      <c r="A35" s="105" t="s">
        <v>1</v>
      </c>
      <c r="B35" s="105" t="s">
        <v>125</v>
      </c>
      <c r="C35" s="197">
        <v>179898</v>
      </c>
      <c r="D35" s="198">
        <v>-0.0081</v>
      </c>
      <c r="E35" s="198">
        <v>-0.0107</v>
      </c>
      <c r="F35" s="196"/>
      <c r="G35" s="111" t="s">
        <v>1</v>
      </c>
      <c r="H35" s="111" t="s">
        <v>144</v>
      </c>
      <c r="I35" s="111" t="s">
        <v>125</v>
      </c>
      <c r="J35" s="112">
        <v>35048</v>
      </c>
      <c r="K35" s="113">
        <v>-0.0078</v>
      </c>
      <c r="L35" s="113">
        <v>-0.0106</v>
      </c>
      <c r="M35" s="153"/>
    </row>
    <row r="36" spans="1:13" ht="14.25">
      <c r="A36" s="105" t="s">
        <v>106</v>
      </c>
      <c r="B36" s="105" t="s">
        <v>86</v>
      </c>
      <c r="C36" s="197">
        <v>75955</v>
      </c>
      <c r="D36" s="198">
        <v>-0.0082</v>
      </c>
      <c r="E36" s="198">
        <v>-0.0111</v>
      </c>
      <c r="F36" s="196"/>
      <c r="G36" s="111" t="s">
        <v>106</v>
      </c>
      <c r="H36" s="111" t="s">
        <v>195</v>
      </c>
      <c r="I36" s="111" t="s">
        <v>86</v>
      </c>
      <c r="J36" s="112">
        <v>15530</v>
      </c>
      <c r="K36" s="113">
        <v>-0.0003</v>
      </c>
      <c r="L36" s="113">
        <v>-0.0111</v>
      </c>
      <c r="M36" s="153"/>
    </row>
    <row r="37" spans="1:13" ht="14.25">
      <c r="A37" s="105" t="s">
        <v>103</v>
      </c>
      <c r="B37" s="105" t="s">
        <v>322</v>
      </c>
      <c r="C37" s="197">
        <v>163927</v>
      </c>
      <c r="D37" s="198">
        <v>-0.0103</v>
      </c>
      <c r="E37" s="198">
        <v>-0.015</v>
      </c>
      <c r="F37" s="196"/>
      <c r="G37" s="111" t="s">
        <v>103</v>
      </c>
      <c r="H37" s="111" t="s">
        <v>195</v>
      </c>
      <c r="I37" s="111" t="s">
        <v>322</v>
      </c>
      <c r="J37" s="112">
        <v>32752</v>
      </c>
      <c r="K37" s="113">
        <v>-0.0104</v>
      </c>
      <c r="L37" s="113">
        <v>-0.0143</v>
      </c>
      <c r="M37" s="153"/>
    </row>
    <row r="38" spans="1:13" ht="14.25">
      <c r="A38" s="105" t="s">
        <v>218</v>
      </c>
      <c r="B38" s="105" t="s">
        <v>338</v>
      </c>
      <c r="C38" s="197">
        <v>173627</v>
      </c>
      <c r="D38" s="198">
        <v>-0.0108</v>
      </c>
      <c r="E38" s="198">
        <v>-0.0155</v>
      </c>
      <c r="F38" s="196"/>
      <c r="G38" s="111" t="s">
        <v>218</v>
      </c>
      <c r="H38" s="111" t="s">
        <v>218</v>
      </c>
      <c r="I38" s="111" t="s">
        <v>338</v>
      </c>
      <c r="J38" s="112">
        <v>33073</v>
      </c>
      <c r="K38" s="113">
        <v>-0.0043</v>
      </c>
      <c r="L38" s="113">
        <v>-0.0154</v>
      </c>
      <c r="M38" s="153"/>
    </row>
    <row r="39" spans="1:13" ht="14.25">
      <c r="A39" s="105" t="s">
        <v>217</v>
      </c>
      <c r="B39" s="105" t="s">
        <v>255</v>
      </c>
      <c r="C39" s="197">
        <v>236109</v>
      </c>
      <c r="D39" s="198">
        <v>-0.0046</v>
      </c>
      <c r="E39" s="198">
        <v>-0.011</v>
      </c>
      <c r="F39" s="196"/>
      <c r="G39" s="111" t="s">
        <v>217</v>
      </c>
      <c r="H39" s="111" t="s">
        <v>217</v>
      </c>
      <c r="I39" s="111" t="s">
        <v>255</v>
      </c>
      <c r="J39" s="112">
        <v>46538</v>
      </c>
      <c r="K39" s="113">
        <v>-0.0054</v>
      </c>
      <c r="L39" s="113">
        <v>-0.0108</v>
      </c>
      <c r="M39" s="153"/>
    </row>
    <row r="40" spans="1:13" ht="14.25">
      <c r="A40" s="105" t="s">
        <v>242</v>
      </c>
      <c r="B40" s="105" t="s">
        <v>211</v>
      </c>
      <c r="C40" s="197">
        <v>64239</v>
      </c>
      <c r="D40" s="198">
        <v>-0.0046</v>
      </c>
      <c r="E40" s="198">
        <v>-0.0062</v>
      </c>
      <c r="F40" s="196"/>
      <c r="G40" s="111" t="s">
        <v>242</v>
      </c>
      <c r="H40" s="111" t="s">
        <v>242</v>
      </c>
      <c r="I40" s="111" t="s">
        <v>211</v>
      </c>
      <c r="J40" s="112">
        <v>9176</v>
      </c>
      <c r="K40" s="113">
        <v>-0.0041</v>
      </c>
      <c r="L40" s="113">
        <v>-0.0062</v>
      </c>
      <c r="M40" s="153"/>
    </row>
    <row r="41" spans="1:13" ht="14.25">
      <c r="A41" s="105" t="s">
        <v>150</v>
      </c>
      <c r="B41" s="105" t="s">
        <v>211</v>
      </c>
      <c r="C41" s="197">
        <v>63168</v>
      </c>
      <c r="D41" s="198">
        <v>-0.0087</v>
      </c>
      <c r="E41" s="198">
        <v>-0.0106</v>
      </c>
      <c r="F41" s="196"/>
      <c r="G41" s="111" t="s">
        <v>150</v>
      </c>
      <c r="H41" s="111" t="s">
        <v>150</v>
      </c>
      <c r="I41" s="111" t="s">
        <v>211</v>
      </c>
      <c r="J41" s="112">
        <v>11441</v>
      </c>
      <c r="K41" s="113">
        <v>-0.0087</v>
      </c>
      <c r="L41" s="113">
        <v>-0.0106</v>
      </c>
      <c r="M41" s="153"/>
    </row>
    <row r="42" spans="1:13" ht="14.25">
      <c r="A42" s="105" t="s">
        <v>319</v>
      </c>
      <c r="B42" s="105" t="s">
        <v>211</v>
      </c>
      <c r="C42" s="197">
        <v>142313</v>
      </c>
      <c r="D42" s="198">
        <v>-0.0228</v>
      </c>
      <c r="E42" s="198">
        <v>-0.0134</v>
      </c>
      <c r="F42" s="196"/>
      <c r="G42" s="111" t="s">
        <v>319</v>
      </c>
      <c r="H42" s="111" t="s">
        <v>319</v>
      </c>
      <c r="I42" s="111" t="s">
        <v>211</v>
      </c>
      <c r="J42" s="112">
        <v>23625</v>
      </c>
      <c r="K42" s="113">
        <v>-0.0228</v>
      </c>
      <c r="L42" s="113">
        <v>-0.0133</v>
      </c>
      <c r="M42" s="153"/>
    </row>
    <row r="43" spans="1:13" ht="14.25">
      <c r="A43" s="105" t="s">
        <v>107</v>
      </c>
      <c r="B43" s="105" t="s">
        <v>211</v>
      </c>
      <c r="C43" s="197">
        <v>48058</v>
      </c>
      <c r="D43" s="198">
        <v>-0.0004</v>
      </c>
      <c r="E43" s="198">
        <v>-0.0124</v>
      </c>
      <c r="F43" s="196"/>
      <c r="G43" s="111" t="s">
        <v>107</v>
      </c>
      <c r="H43" s="111" t="s">
        <v>107</v>
      </c>
      <c r="I43" s="111" t="s">
        <v>211</v>
      </c>
      <c r="J43" s="112">
        <v>8007</v>
      </c>
      <c r="K43" s="113">
        <v>-0.0034</v>
      </c>
      <c r="L43" s="113">
        <v>-0.0124</v>
      </c>
      <c r="M43" s="153"/>
    </row>
    <row r="44" spans="1:12" ht="12.75" customHeight="1">
      <c r="A44" s="10"/>
      <c r="B44" s="10"/>
      <c r="C44" s="10"/>
      <c r="D44" s="10"/>
      <c r="E44" s="10"/>
      <c r="G44" s="10"/>
      <c r="H44" s="10"/>
      <c r="I44" s="10"/>
      <c r="J44" s="10"/>
      <c r="K44" s="10"/>
      <c r="L44" s="10"/>
    </row>
    <row r="45" ht="14.25">
      <c r="A45" s="100" t="s">
        <v>82</v>
      </c>
    </row>
    <row r="46" spans="1:3" ht="12.75" customHeight="1">
      <c r="A46" s="6"/>
      <c r="B46" s="98" t="s">
        <v>69</v>
      </c>
      <c r="C46" s="199" t="s">
        <v>94</v>
      </c>
    </row>
    <row r="47" spans="1:93" ht="14.25">
      <c r="A47" s="102" t="s">
        <v>191</v>
      </c>
      <c r="B47" s="200" t="s">
        <v>124</v>
      </c>
      <c r="C47" s="201">
        <v>2010</v>
      </c>
      <c r="D47" s="202">
        <v>2011</v>
      </c>
      <c r="E47" s="202">
        <v>2012</v>
      </c>
      <c r="F47" s="202">
        <v>2013</v>
      </c>
      <c r="G47" s="202">
        <v>2014</v>
      </c>
      <c r="H47" s="202">
        <v>2015</v>
      </c>
      <c r="I47" s="202">
        <v>2016</v>
      </c>
      <c r="J47" s="202">
        <v>2017</v>
      </c>
      <c r="K47" s="202">
        <v>2018</v>
      </c>
      <c r="L47" s="202">
        <v>2019</v>
      </c>
      <c r="M47" s="202">
        <v>2020</v>
      </c>
      <c r="N47" s="202">
        <v>2021</v>
      </c>
      <c r="O47" s="202">
        <v>2022</v>
      </c>
      <c r="P47" s="202">
        <v>2023</v>
      </c>
      <c r="Q47" s="202">
        <v>2024</v>
      </c>
      <c r="R47" s="202">
        <v>2025</v>
      </c>
      <c r="S47" s="202">
        <v>2026</v>
      </c>
      <c r="T47" s="202">
        <v>2027</v>
      </c>
      <c r="U47" s="202">
        <v>2028</v>
      </c>
      <c r="V47" s="202">
        <v>2029</v>
      </c>
      <c r="W47" s="202">
        <v>2030</v>
      </c>
      <c r="X47" s="202">
        <v>2031</v>
      </c>
      <c r="Y47" s="202">
        <v>2032</v>
      </c>
      <c r="Z47" s="202">
        <v>2033</v>
      </c>
      <c r="AA47" s="202">
        <v>2034</v>
      </c>
      <c r="AB47" s="202">
        <v>2035</v>
      </c>
      <c r="AC47" s="202">
        <v>2036</v>
      </c>
      <c r="AD47" s="202">
        <v>2037</v>
      </c>
      <c r="AE47" s="202">
        <v>2038</v>
      </c>
      <c r="AF47" s="202">
        <v>2039</v>
      </c>
      <c r="AG47" s="202">
        <v>2040</v>
      </c>
      <c r="AH47" s="202">
        <v>2041</v>
      </c>
      <c r="AI47" s="202">
        <v>2042</v>
      </c>
      <c r="AJ47" s="202">
        <v>2043</v>
      </c>
      <c r="AK47" s="202">
        <v>2044</v>
      </c>
      <c r="AL47" s="202">
        <v>2045</v>
      </c>
      <c r="AM47" s="202">
        <v>2046</v>
      </c>
      <c r="AN47" s="202">
        <v>2047</v>
      </c>
      <c r="AO47" s="202">
        <v>2048</v>
      </c>
      <c r="AP47" s="202">
        <v>2049</v>
      </c>
      <c r="AQ47" s="202">
        <v>2050</v>
      </c>
      <c r="AR47" s="98">
        <v>2051</v>
      </c>
      <c r="AS47" s="98">
        <v>2052</v>
      </c>
      <c r="AT47" s="98">
        <v>2053</v>
      </c>
      <c r="AU47" s="98">
        <v>2054</v>
      </c>
      <c r="AV47" s="98">
        <v>2055</v>
      </c>
      <c r="AW47" s="98">
        <v>2056</v>
      </c>
      <c r="AX47" s="98">
        <v>2057</v>
      </c>
      <c r="AY47" s="98">
        <v>2058</v>
      </c>
      <c r="AZ47" s="98">
        <v>2059</v>
      </c>
      <c r="BA47" s="98">
        <v>2060</v>
      </c>
      <c r="BB47" s="98">
        <v>2061</v>
      </c>
      <c r="BC47" s="98">
        <v>2062</v>
      </c>
      <c r="BD47" s="98">
        <v>2063</v>
      </c>
      <c r="BE47" s="98">
        <v>2064</v>
      </c>
      <c r="BF47" s="98">
        <v>2065</v>
      </c>
      <c r="BG47" s="98">
        <v>2066</v>
      </c>
      <c r="BH47" s="98">
        <v>2067</v>
      </c>
      <c r="BI47" s="98">
        <v>2068</v>
      </c>
      <c r="BJ47" s="98">
        <v>2069</v>
      </c>
      <c r="BK47" s="98">
        <v>2070</v>
      </c>
      <c r="BL47" s="98">
        <v>2071</v>
      </c>
      <c r="BM47" s="98">
        <v>2072</v>
      </c>
      <c r="BN47" s="98">
        <v>2073</v>
      </c>
      <c r="BO47" s="98">
        <v>2074</v>
      </c>
      <c r="BP47" s="98">
        <v>2075</v>
      </c>
      <c r="BQ47" s="98">
        <v>2076</v>
      </c>
      <c r="BR47" s="98">
        <v>2077</v>
      </c>
      <c r="BS47" s="98">
        <v>2078</v>
      </c>
      <c r="BT47" s="98">
        <v>2079</v>
      </c>
      <c r="BU47" s="98">
        <v>2080</v>
      </c>
      <c r="BV47" s="98">
        <v>2081</v>
      </c>
      <c r="BW47" s="98">
        <v>2082</v>
      </c>
      <c r="BX47" s="98">
        <v>2083</v>
      </c>
      <c r="BY47" s="98">
        <v>2084</v>
      </c>
      <c r="BZ47" s="98">
        <v>2085</v>
      </c>
      <c r="CA47" s="98">
        <v>2086</v>
      </c>
      <c r="CB47" s="98">
        <v>2087</v>
      </c>
      <c r="CC47" s="98">
        <v>2088</v>
      </c>
      <c r="CD47" s="98">
        <v>2089</v>
      </c>
      <c r="CE47" s="98">
        <v>2090</v>
      </c>
      <c r="CF47" s="98">
        <v>2091</v>
      </c>
      <c r="CG47" s="98">
        <v>2092</v>
      </c>
      <c r="CH47" s="98">
        <v>2093</v>
      </c>
      <c r="CI47" s="98">
        <v>2094</v>
      </c>
      <c r="CJ47" s="98">
        <v>2095</v>
      </c>
      <c r="CK47" s="98">
        <v>2096</v>
      </c>
      <c r="CL47" s="98">
        <v>2097</v>
      </c>
      <c r="CM47" s="98">
        <v>2098</v>
      </c>
      <c r="CN47" s="98">
        <v>2099</v>
      </c>
      <c r="CO47" s="98">
        <v>2100</v>
      </c>
    </row>
    <row r="48" spans="1:93" ht="12.75" customHeight="1">
      <c r="A48" s="203" t="s">
        <v>13</v>
      </c>
      <c r="B48" s="203" t="s">
        <v>13</v>
      </c>
      <c r="C48" s="204">
        <v>0.009832128597883</v>
      </c>
      <c r="D48" s="204">
        <v>0.009752064586927</v>
      </c>
      <c r="E48" s="204">
        <v>0.00968550421373</v>
      </c>
      <c r="F48" s="204">
        <v>0.009611233455737</v>
      </c>
      <c r="G48" s="204">
        <v>0.009522947597199</v>
      </c>
      <c r="H48" s="204">
        <v>0.009444166664956</v>
      </c>
      <c r="I48" s="204">
        <v>0.02193464404285</v>
      </c>
      <c r="J48" s="204">
        <v>0.039120626846285</v>
      </c>
      <c r="K48" s="204">
        <v>0.061206426066135</v>
      </c>
      <c r="L48" s="204">
        <v>0.088333539336871</v>
      </c>
      <c r="M48" s="204">
        <v>0.10920549924629</v>
      </c>
      <c r="N48" s="204">
        <v>0.13048606499996</v>
      </c>
      <c r="O48" s="204">
        <v>0.15218132151878</v>
      </c>
      <c r="P48" s="204">
        <v>0.17429743456148</v>
      </c>
      <c r="Q48" s="204">
        <v>0.19684065173288</v>
      </c>
      <c r="R48" s="204">
        <v>0.21981730350425</v>
      </c>
      <c r="S48" s="204">
        <v>0.22201547653929</v>
      </c>
      <c r="T48" s="204">
        <v>0.22423563130468</v>
      </c>
      <c r="U48" s="204">
        <v>0.22647798761773</v>
      </c>
      <c r="V48" s="204">
        <v>0.22874276749391</v>
      </c>
      <c r="W48" s="204">
        <v>0.23103019516885</v>
      </c>
      <c r="X48" s="204">
        <v>0.23103019516885</v>
      </c>
      <c r="Y48" s="204">
        <v>0.23103019516885</v>
      </c>
      <c r="Z48" s="204">
        <v>0.23103019516885</v>
      </c>
      <c r="AA48" s="204">
        <v>0.23103019516885</v>
      </c>
      <c r="AB48" s="204">
        <v>0.23103019516885</v>
      </c>
      <c r="AC48" s="204">
        <v>0.23103019516885</v>
      </c>
      <c r="AD48" s="204">
        <v>0.23103019516885</v>
      </c>
      <c r="AE48" s="204">
        <v>0.23103019516885</v>
      </c>
      <c r="AF48" s="204">
        <v>0.23103019516885</v>
      </c>
      <c r="AG48" s="204">
        <v>0.23103019516885</v>
      </c>
      <c r="AH48" s="204">
        <v>0.23103019516885</v>
      </c>
      <c r="AI48" s="204">
        <v>0.23103019516885</v>
      </c>
      <c r="AJ48" s="204">
        <v>0.23103019516885</v>
      </c>
      <c r="AK48" s="204">
        <v>0.23103019516885</v>
      </c>
      <c r="AL48" s="204">
        <v>0.23103019516885</v>
      </c>
      <c r="AM48" s="204">
        <v>0.23103019516885</v>
      </c>
      <c r="AN48" s="204">
        <v>0.23103019516885</v>
      </c>
      <c r="AO48" s="204">
        <v>0.23103019516885</v>
      </c>
      <c r="AP48" s="204">
        <v>0.23103019516885</v>
      </c>
      <c r="AQ48" s="204">
        <v>0.23103019516885</v>
      </c>
      <c r="AR48" s="205">
        <v>0.23103019516885</v>
      </c>
      <c r="AS48" s="205">
        <v>0.23103019516885</v>
      </c>
      <c r="AT48" s="205">
        <v>0.23103019516885</v>
      </c>
      <c r="AU48" s="205">
        <v>0.23103019516885</v>
      </c>
      <c r="AV48" s="205">
        <v>0.23103019516885</v>
      </c>
      <c r="AW48" s="205">
        <v>0.23103019516885</v>
      </c>
      <c r="AX48" s="205">
        <v>0.23103019516885</v>
      </c>
      <c r="AY48" s="205">
        <v>0.23103019516885</v>
      </c>
      <c r="AZ48" s="205">
        <v>0.23103019516885</v>
      </c>
      <c r="BA48" s="205">
        <v>0.23103019516885</v>
      </c>
      <c r="BB48" s="205">
        <v>0.23103019516885</v>
      </c>
      <c r="BC48" s="205">
        <v>0.23103019516885</v>
      </c>
      <c r="BD48" s="205">
        <v>0.23103019516885</v>
      </c>
      <c r="BE48" s="205">
        <v>0.23103019516885</v>
      </c>
      <c r="BF48" s="205">
        <v>0.23103019516885</v>
      </c>
      <c r="BG48" s="205">
        <v>0.23103019516885</v>
      </c>
      <c r="BH48" s="205">
        <v>0.23103019516885</v>
      </c>
      <c r="BI48" s="205">
        <v>0.23103019516885</v>
      </c>
      <c r="BJ48" s="205">
        <v>0.23103019516885</v>
      </c>
      <c r="BK48" s="205">
        <v>0.23103019516885</v>
      </c>
      <c r="BL48" s="205">
        <v>0.23103019516885</v>
      </c>
      <c r="BM48" s="205">
        <v>0.23103019516885</v>
      </c>
      <c r="BN48" s="205">
        <v>0.23103019516885</v>
      </c>
      <c r="BO48" s="205">
        <v>0.23103019516885</v>
      </c>
      <c r="BP48" s="205">
        <v>0.23103019516885</v>
      </c>
      <c r="BQ48" s="205">
        <v>0.23103019516885</v>
      </c>
      <c r="BR48" s="205">
        <v>0.23103019516885</v>
      </c>
      <c r="BS48" s="205">
        <v>0.23103019516885</v>
      </c>
      <c r="BT48" s="205">
        <v>0.23103019516885</v>
      </c>
      <c r="BU48" s="205">
        <v>0.23103019516885</v>
      </c>
      <c r="BV48" s="205">
        <v>0.23103019516885</v>
      </c>
      <c r="BW48" s="205">
        <v>0.23103019516885</v>
      </c>
      <c r="BX48" s="205">
        <v>0.23103019516885</v>
      </c>
      <c r="BY48" s="205">
        <v>0.23103019516885</v>
      </c>
      <c r="BZ48" s="205">
        <v>0.23103019516885</v>
      </c>
      <c r="CA48" s="205">
        <v>0.23103019516885</v>
      </c>
      <c r="CB48" s="205">
        <v>0.23103019516885</v>
      </c>
      <c r="CC48" s="205">
        <v>0.23103019516885</v>
      </c>
      <c r="CD48" s="205">
        <v>0.23103019516885</v>
      </c>
      <c r="CE48" s="205">
        <v>0.23103019516885</v>
      </c>
      <c r="CF48" s="205">
        <v>0.23103019516885</v>
      </c>
      <c r="CG48" s="205">
        <v>0.23103019516885</v>
      </c>
      <c r="CH48" s="205">
        <v>0.23103019516885</v>
      </c>
      <c r="CI48" s="205">
        <v>0.23103019516885</v>
      </c>
      <c r="CJ48" s="205">
        <v>0.23103019516885</v>
      </c>
      <c r="CK48" s="205">
        <v>0.23103019516885</v>
      </c>
      <c r="CL48" s="205">
        <v>0.23103019516885</v>
      </c>
      <c r="CM48" s="205">
        <v>0.23103019516885</v>
      </c>
      <c r="CN48" s="205">
        <v>0.23103019516885</v>
      </c>
      <c r="CO48" s="205">
        <v>0.23103019516885</v>
      </c>
    </row>
    <row r="49" spans="1:93" ht="12.75" customHeight="1">
      <c r="A49" s="98" t="s">
        <v>162</v>
      </c>
      <c r="B49" s="98" t="s">
        <v>65</v>
      </c>
      <c r="C49" s="205">
        <v>0.057071626223874</v>
      </c>
      <c r="D49" s="205">
        <v>0.056293678830664</v>
      </c>
      <c r="E49" s="205">
        <v>0.055532244767586</v>
      </c>
      <c r="F49" s="205">
        <v>0.054874204105464</v>
      </c>
      <c r="G49" s="205">
        <v>0.054390485893763</v>
      </c>
      <c r="H49" s="205">
        <v>0.05371905121763</v>
      </c>
      <c r="I49" s="205">
        <v>0.067953440155264</v>
      </c>
      <c r="J49" s="205">
        <v>0.087447478271447</v>
      </c>
      <c r="K49" s="205">
        <v>0.11229090661933</v>
      </c>
      <c r="L49" s="205">
        <v>0.14168949184989</v>
      </c>
      <c r="M49" s="205">
        <v>0.16595160254752</v>
      </c>
      <c r="N49" s="205">
        <v>0.19068478650991</v>
      </c>
      <c r="O49" s="205">
        <v>0.2158960389913</v>
      </c>
      <c r="P49" s="205">
        <v>0.24159244804366</v>
      </c>
      <c r="Q49" s="205">
        <v>0.26778119567317</v>
      </c>
      <c r="R49" s="205">
        <v>0.29446955901047</v>
      </c>
      <c r="S49" s="205">
        <v>0.29741425460057</v>
      </c>
      <c r="T49" s="205">
        <v>0.30038839714658</v>
      </c>
      <c r="U49" s="205">
        <v>0.30339228111804</v>
      </c>
      <c r="V49" s="205">
        <v>0.30642620392923</v>
      </c>
      <c r="W49" s="205">
        <v>0.30949046596852</v>
      </c>
      <c r="X49" s="205">
        <v>0.30949046596852</v>
      </c>
      <c r="Y49" s="205">
        <v>0.30949046596852</v>
      </c>
      <c r="Z49" s="205">
        <v>0.30949046596852</v>
      </c>
      <c r="AA49" s="205">
        <v>0.30949046596852</v>
      </c>
      <c r="AB49" s="205">
        <v>0.30949046596852</v>
      </c>
      <c r="AC49" s="205">
        <v>0.30949046596852</v>
      </c>
      <c r="AD49" s="205">
        <v>0.30949046596852</v>
      </c>
      <c r="AE49" s="205">
        <v>0.30949046596852</v>
      </c>
      <c r="AF49" s="205">
        <v>0.30949046596852</v>
      </c>
      <c r="AG49" s="205">
        <v>0.30949046596852</v>
      </c>
      <c r="AH49" s="205">
        <v>0.30949046596852</v>
      </c>
      <c r="AI49" s="205">
        <v>0.30949046596852</v>
      </c>
      <c r="AJ49" s="205">
        <v>0.30949046596852</v>
      </c>
      <c r="AK49" s="205">
        <v>0.30949046596852</v>
      </c>
      <c r="AL49" s="205">
        <v>0.30949046596852</v>
      </c>
      <c r="AM49" s="205">
        <v>0.30949046596852</v>
      </c>
      <c r="AN49" s="205">
        <v>0.30949046596852</v>
      </c>
      <c r="AO49" s="205">
        <v>0.30949046596852</v>
      </c>
      <c r="AP49" s="205">
        <v>0.30949046596852</v>
      </c>
      <c r="AQ49" s="205">
        <v>0.30949046596852</v>
      </c>
      <c r="AR49" s="205">
        <v>0.30949046596852</v>
      </c>
      <c r="AS49" s="205">
        <v>0.30949046596852</v>
      </c>
      <c r="AT49" s="205">
        <v>0.30949046596852</v>
      </c>
      <c r="AU49" s="205">
        <v>0.30949046596852</v>
      </c>
      <c r="AV49" s="205">
        <v>0.30949046596852</v>
      </c>
      <c r="AW49" s="205">
        <v>0.30949046596852</v>
      </c>
      <c r="AX49" s="205">
        <v>0.30949046596852</v>
      </c>
      <c r="AY49" s="205">
        <v>0.30949046596852</v>
      </c>
      <c r="AZ49" s="205">
        <v>0.30949046596852</v>
      </c>
      <c r="BA49" s="205">
        <v>0.30949046596852</v>
      </c>
      <c r="BB49" s="205">
        <v>0.30949046596852</v>
      </c>
      <c r="BC49" s="205">
        <v>0.30949046596852</v>
      </c>
      <c r="BD49" s="205">
        <v>0.30949046596852</v>
      </c>
      <c r="BE49" s="205">
        <v>0.30949046596852</v>
      </c>
      <c r="BF49" s="205">
        <v>0.30949046596852</v>
      </c>
      <c r="BG49" s="205">
        <v>0.30949046596852</v>
      </c>
      <c r="BH49" s="205">
        <v>0.30949046596852</v>
      </c>
      <c r="BI49" s="205">
        <v>0.30949046596852</v>
      </c>
      <c r="BJ49" s="205">
        <v>0.30949046596852</v>
      </c>
      <c r="BK49" s="205">
        <v>0.30949046596852</v>
      </c>
      <c r="BL49" s="205">
        <v>0.30949046596852</v>
      </c>
      <c r="BM49" s="205">
        <v>0.30949046596852</v>
      </c>
      <c r="BN49" s="205">
        <v>0.30949046596852</v>
      </c>
      <c r="BO49" s="205">
        <v>0.30949046596852</v>
      </c>
      <c r="BP49" s="205">
        <v>0.30949046596852</v>
      </c>
      <c r="BQ49" s="205">
        <v>0.30949046596852</v>
      </c>
      <c r="BR49" s="205">
        <v>0.30949046596852</v>
      </c>
      <c r="BS49" s="205">
        <v>0.30949046596852</v>
      </c>
      <c r="BT49" s="205">
        <v>0.30949046596852</v>
      </c>
      <c r="BU49" s="205">
        <v>0.30949046596852</v>
      </c>
      <c r="BV49" s="205">
        <v>0.30949046596852</v>
      </c>
      <c r="BW49" s="205">
        <v>0.30949046596852</v>
      </c>
      <c r="BX49" s="205">
        <v>0.30949046596852</v>
      </c>
      <c r="BY49" s="205">
        <v>0.30949046596852</v>
      </c>
      <c r="BZ49" s="205">
        <v>0.30949046596852</v>
      </c>
      <c r="CA49" s="205">
        <v>0.30949046596852</v>
      </c>
      <c r="CB49" s="205">
        <v>0.30949046596852</v>
      </c>
      <c r="CC49" s="205">
        <v>0.30949046596852</v>
      </c>
      <c r="CD49" s="205">
        <v>0.30949046596852</v>
      </c>
      <c r="CE49" s="205">
        <v>0.30949046596852</v>
      </c>
      <c r="CF49" s="205">
        <v>0.30949046596852</v>
      </c>
      <c r="CG49" s="205">
        <v>0.30949046596852</v>
      </c>
      <c r="CH49" s="205">
        <v>0.30949046596852</v>
      </c>
      <c r="CI49" s="205">
        <v>0.30949046596852</v>
      </c>
      <c r="CJ49" s="205">
        <v>0.30949046596852</v>
      </c>
      <c r="CK49" s="205">
        <v>0.30949046596852</v>
      </c>
      <c r="CL49" s="205">
        <v>0.30949046596852</v>
      </c>
      <c r="CM49" s="205">
        <v>0.30949046596852</v>
      </c>
      <c r="CN49" s="205">
        <v>0.30949046596852</v>
      </c>
      <c r="CO49" s="205">
        <v>0.30949046596852</v>
      </c>
    </row>
    <row r="50" spans="1:93" ht="12.75" customHeight="1">
      <c r="A50" s="98" t="s">
        <v>290</v>
      </c>
      <c r="B50" s="98" t="s">
        <v>216</v>
      </c>
      <c r="C50" s="205">
        <v>0.010663751465711</v>
      </c>
      <c r="D50" s="205">
        <v>0.010526117480031</v>
      </c>
      <c r="E50" s="205">
        <v>0.01044616276717</v>
      </c>
      <c r="F50" s="205">
        <v>0.010380170636557</v>
      </c>
      <c r="G50" s="205">
        <v>0.010309164350048</v>
      </c>
      <c r="H50" s="205">
        <v>0.010247980804615</v>
      </c>
      <c r="I50" s="205">
        <v>0.017401946891311</v>
      </c>
      <c r="J50" s="205">
        <v>0.028912324194334</v>
      </c>
      <c r="K50" s="205">
        <v>0.045138733321128</v>
      </c>
      <c r="L50" s="205">
        <v>0.067004943154722</v>
      </c>
      <c r="M50" s="205">
        <v>0.082064841007329</v>
      </c>
      <c r="N50" s="205">
        <v>0.097419236322672</v>
      </c>
      <c r="O50" s="205">
        <v>0.11307251306022</v>
      </c>
      <c r="P50" s="205">
        <v>0.12902911340889</v>
      </c>
      <c r="Q50" s="205">
        <v>0.14529353851323</v>
      </c>
      <c r="R50" s="205">
        <v>0.16187034920831</v>
      </c>
      <c r="S50" s="205">
        <v>0.16348905270039</v>
      </c>
      <c r="T50" s="205">
        <v>0.1651239432274</v>
      </c>
      <c r="U50" s="205">
        <v>0.16677518265967</v>
      </c>
      <c r="V50" s="205">
        <v>0.16844293448627</v>
      </c>
      <c r="W50" s="205">
        <v>0.17012736383113</v>
      </c>
      <c r="X50" s="205">
        <v>0.17012736383113</v>
      </c>
      <c r="Y50" s="205">
        <v>0.17012736383113</v>
      </c>
      <c r="Z50" s="205">
        <v>0.17012736383113</v>
      </c>
      <c r="AA50" s="205">
        <v>0.17012736383113</v>
      </c>
      <c r="AB50" s="205">
        <v>0.17012736383113</v>
      </c>
      <c r="AC50" s="205">
        <v>0.17012736383113</v>
      </c>
      <c r="AD50" s="205">
        <v>0.17012736383113</v>
      </c>
      <c r="AE50" s="205">
        <v>0.17012736383113</v>
      </c>
      <c r="AF50" s="205">
        <v>0.17012736383113</v>
      </c>
      <c r="AG50" s="205">
        <v>0.17012736383113</v>
      </c>
      <c r="AH50" s="205">
        <v>0.17012736383113</v>
      </c>
      <c r="AI50" s="205">
        <v>0.17012736383113</v>
      </c>
      <c r="AJ50" s="205">
        <v>0.17012736383113</v>
      </c>
      <c r="AK50" s="205">
        <v>0.17012736383113</v>
      </c>
      <c r="AL50" s="205">
        <v>0.17012736383113</v>
      </c>
      <c r="AM50" s="205">
        <v>0.17012736383113</v>
      </c>
      <c r="AN50" s="205">
        <v>0.17012736383113</v>
      </c>
      <c r="AO50" s="205">
        <v>0.17012736383113</v>
      </c>
      <c r="AP50" s="205">
        <v>0.17012736383113</v>
      </c>
      <c r="AQ50" s="205">
        <v>0.17012736383113</v>
      </c>
      <c r="AR50" s="205">
        <v>0.17012736383113</v>
      </c>
      <c r="AS50" s="205">
        <v>0.17012736383113</v>
      </c>
      <c r="AT50" s="205">
        <v>0.17012736383113</v>
      </c>
      <c r="AU50" s="205">
        <v>0.17012736383113</v>
      </c>
      <c r="AV50" s="205">
        <v>0.17012736383113</v>
      </c>
      <c r="AW50" s="205">
        <v>0.17012736383113</v>
      </c>
      <c r="AX50" s="205">
        <v>0.17012736383113</v>
      </c>
      <c r="AY50" s="205">
        <v>0.17012736383113</v>
      </c>
      <c r="AZ50" s="205">
        <v>0.17012736383113</v>
      </c>
      <c r="BA50" s="205">
        <v>0.17012736383113</v>
      </c>
      <c r="BB50" s="205">
        <v>0.17012736383113</v>
      </c>
      <c r="BC50" s="205">
        <v>0.17012736383113</v>
      </c>
      <c r="BD50" s="205">
        <v>0.17012736383113</v>
      </c>
      <c r="BE50" s="205">
        <v>0.17012736383113</v>
      </c>
      <c r="BF50" s="205">
        <v>0.17012736383113</v>
      </c>
      <c r="BG50" s="205">
        <v>0.17012736383113</v>
      </c>
      <c r="BH50" s="205">
        <v>0.17012736383113</v>
      </c>
      <c r="BI50" s="205">
        <v>0.17012736383113</v>
      </c>
      <c r="BJ50" s="205">
        <v>0.17012736383113</v>
      </c>
      <c r="BK50" s="205">
        <v>0.17012736383113</v>
      </c>
      <c r="BL50" s="205">
        <v>0.17012736383113</v>
      </c>
      <c r="BM50" s="205">
        <v>0.17012736383113</v>
      </c>
      <c r="BN50" s="205">
        <v>0.17012736383113</v>
      </c>
      <c r="BO50" s="205">
        <v>0.17012736383113</v>
      </c>
      <c r="BP50" s="205">
        <v>0.17012736383113</v>
      </c>
      <c r="BQ50" s="205">
        <v>0.17012736383113</v>
      </c>
      <c r="BR50" s="205">
        <v>0.17012736383113</v>
      </c>
      <c r="BS50" s="205">
        <v>0.17012736383113</v>
      </c>
      <c r="BT50" s="205">
        <v>0.17012736383113</v>
      </c>
      <c r="BU50" s="205">
        <v>0.17012736383113</v>
      </c>
      <c r="BV50" s="205">
        <v>0.17012736383113</v>
      </c>
      <c r="BW50" s="205">
        <v>0.17012736383113</v>
      </c>
      <c r="BX50" s="205">
        <v>0.17012736383113</v>
      </c>
      <c r="BY50" s="205">
        <v>0.17012736383113</v>
      </c>
      <c r="BZ50" s="205">
        <v>0.17012736383113</v>
      </c>
      <c r="CA50" s="205">
        <v>0.17012736383113</v>
      </c>
      <c r="CB50" s="205">
        <v>0.17012736383113</v>
      </c>
      <c r="CC50" s="205">
        <v>0.17012736383113</v>
      </c>
      <c r="CD50" s="205">
        <v>0.17012736383113</v>
      </c>
      <c r="CE50" s="205">
        <v>0.17012736383113</v>
      </c>
      <c r="CF50" s="205">
        <v>0.17012736383113</v>
      </c>
      <c r="CG50" s="205">
        <v>0.17012736383113</v>
      </c>
      <c r="CH50" s="205">
        <v>0.17012736383113</v>
      </c>
      <c r="CI50" s="205">
        <v>0.17012736383113</v>
      </c>
      <c r="CJ50" s="205">
        <v>0.17012736383113</v>
      </c>
      <c r="CK50" s="205">
        <v>0.17012736383113</v>
      </c>
      <c r="CL50" s="205">
        <v>0.17012736383113</v>
      </c>
      <c r="CM50" s="205">
        <v>0.17012736383113</v>
      </c>
      <c r="CN50" s="205">
        <v>0.17012736383113</v>
      </c>
      <c r="CO50" s="205">
        <v>0.17012736383113</v>
      </c>
    </row>
    <row r="51" spans="1:93" ht="12.75" customHeight="1">
      <c r="A51" s="98" t="s">
        <v>288</v>
      </c>
      <c r="B51" s="98" t="s">
        <v>299</v>
      </c>
      <c r="C51" s="205">
        <v>0.057450489752804</v>
      </c>
      <c r="D51" s="205">
        <v>0.05688537318943</v>
      </c>
      <c r="E51" s="205">
        <v>0.056447613083241</v>
      </c>
      <c r="F51" s="205">
        <v>0.055902814221179</v>
      </c>
      <c r="G51" s="205">
        <v>0.05570319883011</v>
      </c>
      <c r="H51" s="205">
        <v>0.055568668657776</v>
      </c>
      <c r="I51" s="205">
        <v>0.063187931854932</v>
      </c>
      <c r="J51" s="205">
        <v>0.07498526095723</v>
      </c>
      <c r="K51" s="205">
        <v>0.09132616094007</v>
      </c>
      <c r="L51" s="205">
        <v>0.11310965385476</v>
      </c>
      <c r="M51" s="205">
        <v>0.12887698297289</v>
      </c>
      <c r="N51" s="205">
        <v>0.144948347708</v>
      </c>
      <c r="O51" s="205">
        <v>0.16132825203952</v>
      </c>
      <c r="P51" s="205">
        <v>0.17802125962289</v>
      </c>
      <c r="Q51" s="205">
        <v>0.19503199453273</v>
      </c>
      <c r="R51" s="205">
        <v>0.2123651420148</v>
      </c>
      <c r="S51" s="205">
        <v>0.21448879343495</v>
      </c>
      <c r="T51" s="205">
        <v>0.21663368136929</v>
      </c>
      <c r="U51" s="205">
        <v>0.21880001818299</v>
      </c>
      <c r="V51" s="205">
        <v>0.22098801836482</v>
      </c>
      <c r="W51" s="205">
        <v>0.22319789854847</v>
      </c>
      <c r="X51" s="205">
        <v>0.22319789854847</v>
      </c>
      <c r="Y51" s="205">
        <v>0.22319789854847</v>
      </c>
      <c r="Z51" s="205">
        <v>0.22319789854847</v>
      </c>
      <c r="AA51" s="205">
        <v>0.22319789854847</v>
      </c>
      <c r="AB51" s="205">
        <v>0.22319789854847</v>
      </c>
      <c r="AC51" s="205">
        <v>0.22319789854847</v>
      </c>
      <c r="AD51" s="205">
        <v>0.22319789854847</v>
      </c>
      <c r="AE51" s="205">
        <v>0.22319789854847</v>
      </c>
      <c r="AF51" s="205">
        <v>0.22319789854847</v>
      </c>
      <c r="AG51" s="205">
        <v>0.22319789854847</v>
      </c>
      <c r="AH51" s="205">
        <v>0.22319789854847</v>
      </c>
      <c r="AI51" s="205">
        <v>0.22319789854847</v>
      </c>
      <c r="AJ51" s="205">
        <v>0.22319789854847</v>
      </c>
      <c r="AK51" s="205">
        <v>0.22319789854847</v>
      </c>
      <c r="AL51" s="205">
        <v>0.22319789854847</v>
      </c>
      <c r="AM51" s="205">
        <v>0.22319789854847</v>
      </c>
      <c r="AN51" s="205">
        <v>0.22319789854847</v>
      </c>
      <c r="AO51" s="205">
        <v>0.22319789854847</v>
      </c>
      <c r="AP51" s="205">
        <v>0.22319789854847</v>
      </c>
      <c r="AQ51" s="205">
        <v>0.22319789854847</v>
      </c>
      <c r="AR51" s="205">
        <v>0.22319789854847</v>
      </c>
      <c r="AS51" s="205">
        <v>0.22319789854847</v>
      </c>
      <c r="AT51" s="205">
        <v>0.22319789854847</v>
      </c>
      <c r="AU51" s="205">
        <v>0.22319789854847</v>
      </c>
      <c r="AV51" s="205">
        <v>0.22319789854847</v>
      </c>
      <c r="AW51" s="205">
        <v>0.22319789854847</v>
      </c>
      <c r="AX51" s="205">
        <v>0.22319789854847</v>
      </c>
      <c r="AY51" s="205">
        <v>0.22319789854847</v>
      </c>
      <c r="AZ51" s="205">
        <v>0.22319789854847</v>
      </c>
      <c r="BA51" s="205">
        <v>0.22319789854847</v>
      </c>
      <c r="BB51" s="205">
        <v>0.22319789854847</v>
      </c>
      <c r="BC51" s="205">
        <v>0.22319789854847</v>
      </c>
      <c r="BD51" s="205">
        <v>0.22319789854847</v>
      </c>
      <c r="BE51" s="205">
        <v>0.22319789854847</v>
      </c>
      <c r="BF51" s="205">
        <v>0.22319789854847</v>
      </c>
      <c r="BG51" s="205">
        <v>0.22319789854847</v>
      </c>
      <c r="BH51" s="205">
        <v>0.22319789854847</v>
      </c>
      <c r="BI51" s="205">
        <v>0.22319789854847</v>
      </c>
      <c r="BJ51" s="205">
        <v>0.22319789854847</v>
      </c>
      <c r="BK51" s="205">
        <v>0.22319789854847</v>
      </c>
      <c r="BL51" s="205">
        <v>0.22319789854847</v>
      </c>
      <c r="BM51" s="205">
        <v>0.22319789854847</v>
      </c>
      <c r="BN51" s="205">
        <v>0.22319789854847</v>
      </c>
      <c r="BO51" s="205">
        <v>0.22319789854847</v>
      </c>
      <c r="BP51" s="205">
        <v>0.22319789854847</v>
      </c>
      <c r="BQ51" s="205">
        <v>0.22319789854847</v>
      </c>
      <c r="BR51" s="205">
        <v>0.22319789854847</v>
      </c>
      <c r="BS51" s="205">
        <v>0.22319789854847</v>
      </c>
      <c r="BT51" s="205">
        <v>0.22319789854847</v>
      </c>
      <c r="BU51" s="205">
        <v>0.22319789854847</v>
      </c>
      <c r="BV51" s="205">
        <v>0.22319789854847</v>
      </c>
      <c r="BW51" s="205">
        <v>0.22319789854847</v>
      </c>
      <c r="BX51" s="205">
        <v>0.22319789854847</v>
      </c>
      <c r="BY51" s="205">
        <v>0.22319789854847</v>
      </c>
      <c r="BZ51" s="205">
        <v>0.22319789854847</v>
      </c>
      <c r="CA51" s="205">
        <v>0.22319789854847</v>
      </c>
      <c r="CB51" s="205">
        <v>0.22319789854847</v>
      </c>
      <c r="CC51" s="205">
        <v>0.22319789854847</v>
      </c>
      <c r="CD51" s="205">
        <v>0.22319789854847</v>
      </c>
      <c r="CE51" s="205">
        <v>0.22319789854847</v>
      </c>
      <c r="CF51" s="205">
        <v>0.22319789854847</v>
      </c>
      <c r="CG51" s="205">
        <v>0.22319789854847</v>
      </c>
      <c r="CH51" s="205">
        <v>0.22319789854847</v>
      </c>
      <c r="CI51" s="205">
        <v>0.22319789854847</v>
      </c>
      <c r="CJ51" s="205">
        <v>0.22319789854847</v>
      </c>
      <c r="CK51" s="205">
        <v>0.22319789854847</v>
      </c>
      <c r="CL51" s="205">
        <v>0.22319789854847</v>
      </c>
      <c r="CM51" s="205">
        <v>0.22319789854847</v>
      </c>
      <c r="CN51" s="205">
        <v>0.22319789854847</v>
      </c>
      <c r="CO51" s="205">
        <v>0.22319789854847</v>
      </c>
    </row>
    <row r="52" spans="1:93" ht="12.75" customHeight="1">
      <c r="A52" s="98" t="s">
        <v>35</v>
      </c>
      <c r="B52" s="98" t="s">
        <v>193</v>
      </c>
      <c r="C52" s="205">
        <v>0.088385855874488</v>
      </c>
      <c r="D52" s="205">
        <v>0.08782304345208</v>
      </c>
      <c r="E52" s="205">
        <v>0.087512006558046</v>
      </c>
      <c r="F52" s="205">
        <v>0.087091197674933</v>
      </c>
      <c r="G52" s="205">
        <v>0.08672084049877</v>
      </c>
      <c r="H52" s="205">
        <v>0.086447578344215</v>
      </c>
      <c r="I52" s="205">
        <v>0.093468313486526</v>
      </c>
      <c r="J52" s="205">
        <v>0.10145263007356</v>
      </c>
      <c r="K52" s="205">
        <v>0.11033253429954</v>
      </c>
      <c r="L52" s="205">
        <v>0.12148498225097</v>
      </c>
      <c r="M52" s="205">
        <v>0.13178280077269</v>
      </c>
      <c r="N52" s="205">
        <v>0.14227442716662</v>
      </c>
      <c r="O52" s="205">
        <v>0.15296270780836</v>
      </c>
      <c r="P52" s="205">
        <v>0.16385052662021</v>
      </c>
      <c r="Q52" s="205">
        <v>0.17494080553751</v>
      </c>
      <c r="R52" s="205">
        <v>0.18623650498051</v>
      </c>
      <c r="S52" s="205">
        <v>0.18809887003031</v>
      </c>
      <c r="T52" s="205">
        <v>0.18997985873061</v>
      </c>
      <c r="U52" s="205">
        <v>0.19187965731792</v>
      </c>
      <c r="V52" s="205">
        <v>0.1937984538911</v>
      </c>
      <c r="W52" s="205">
        <v>0.19573643843001</v>
      </c>
      <c r="X52" s="205">
        <v>0.19573643843001</v>
      </c>
      <c r="Y52" s="205">
        <v>0.19573643843001</v>
      </c>
      <c r="Z52" s="205">
        <v>0.19573643843001</v>
      </c>
      <c r="AA52" s="205">
        <v>0.19573643843001</v>
      </c>
      <c r="AB52" s="205">
        <v>0.19573643843001</v>
      </c>
      <c r="AC52" s="205">
        <v>0.19573643843001</v>
      </c>
      <c r="AD52" s="205">
        <v>0.19573643843001</v>
      </c>
      <c r="AE52" s="205">
        <v>0.19573643843001</v>
      </c>
      <c r="AF52" s="205">
        <v>0.19573643843001</v>
      </c>
      <c r="AG52" s="205">
        <v>0.19573643843001</v>
      </c>
      <c r="AH52" s="205">
        <v>0.19573643843001</v>
      </c>
      <c r="AI52" s="205">
        <v>0.19573643843001</v>
      </c>
      <c r="AJ52" s="205">
        <v>0.19573643843001</v>
      </c>
      <c r="AK52" s="205">
        <v>0.19573643843001</v>
      </c>
      <c r="AL52" s="205">
        <v>0.19573643843001</v>
      </c>
      <c r="AM52" s="205">
        <v>0.19573643843001</v>
      </c>
      <c r="AN52" s="205">
        <v>0.19573643843001</v>
      </c>
      <c r="AO52" s="205">
        <v>0.19573643843001</v>
      </c>
      <c r="AP52" s="205">
        <v>0.19573643843001</v>
      </c>
      <c r="AQ52" s="205">
        <v>0.19573643843001</v>
      </c>
      <c r="AR52" s="205">
        <v>0.19573643843001</v>
      </c>
      <c r="AS52" s="205">
        <v>0.19573643843001</v>
      </c>
      <c r="AT52" s="205">
        <v>0.19573643843001</v>
      </c>
      <c r="AU52" s="205">
        <v>0.19573643843001</v>
      </c>
      <c r="AV52" s="205">
        <v>0.19573643843001</v>
      </c>
      <c r="AW52" s="205">
        <v>0.19573643843001</v>
      </c>
      <c r="AX52" s="205">
        <v>0.19573643843001</v>
      </c>
      <c r="AY52" s="205">
        <v>0.19573643843001</v>
      </c>
      <c r="AZ52" s="205">
        <v>0.19573643843001</v>
      </c>
      <c r="BA52" s="205">
        <v>0.19573643843001</v>
      </c>
      <c r="BB52" s="205">
        <v>0.19573643843001</v>
      </c>
      <c r="BC52" s="205">
        <v>0.19573643843001</v>
      </c>
      <c r="BD52" s="205">
        <v>0.19573643843001</v>
      </c>
      <c r="BE52" s="205">
        <v>0.19573643843001</v>
      </c>
      <c r="BF52" s="205">
        <v>0.19573643843001</v>
      </c>
      <c r="BG52" s="205">
        <v>0.19573643843001</v>
      </c>
      <c r="BH52" s="205">
        <v>0.19573643843001</v>
      </c>
      <c r="BI52" s="205">
        <v>0.19573643843001</v>
      </c>
      <c r="BJ52" s="205">
        <v>0.19573643843001</v>
      </c>
      <c r="BK52" s="205">
        <v>0.19573643843001</v>
      </c>
      <c r="BL52" s="205">
        <v>0.19573643843001</v>
      </c>
      <c r="BM52" s="205">
        <v>0.19573643843001</v>
      </c>
      <c r="BN52" s="205">
        <v>0.19573643843001</v>
      </c>
      <c r="BO52" s="205">
        <v>0.19573643843001</v>
      </c>
      <c r="BP52" s="205">
        <v>0.19573643843001</v>
      </c>
      <c r="BQ52" s="205">
        <v>0.19573643843001</v>
      </c>
      <c r="BR52" s="205">
        <v>0.19573643843001</v>
      </c>
      <c r="BS52" s="205">
        <v>0.19573643843001</v>
      </c>
      <c r="BT52" s="205">
        <v>0.19573643843001</v>
      </c>
      <c r="BU52" s="205">
        <v>0.19573643843001</v>
      </c>
      <c r="BV52" s="205">
        <v>0.19573643843001</v>
      </c>
      <c r="BW52" s="205">
        <v>0.19573643843001</v>
      </c>
      <c r="BX52" s="205">
        <v>0.19573643843001</v>
      </c>
      <c r="BY52" s="205">
        <v>0.19573643843001</v>
      </c>
      <c r="BZ52" s="205">
        <v>0.19573643843001</v>
      </c>
      <c r="CA52" s="205">
        <v>0.19573643843001</v>
      </c>
      <c r="CB52" s="205">
        <v>0.19573643843001</v>
      </c>
      <c r="CC52" s="205">
        <v>0.19573643843001</v>
      </c>
      <c r="CD52" s="205">
        <v>0.19573643843001</v>
      </c>
      <c r="CE52" s="205">
        <v>0.19573643843001</v>
      </c>
      <c r="CF52" s="205">
        <v>0.19573643843001</v>
      </c>
      <c r="CG52" s="205">
        <v>0.19573643843001</v>
      </c>
      <c r="CH52" s="205">
        <v>0.19573643843001</v>
      </c>
      <c r="CI52" s="205">
        <v>0.19573643843001</v>
      </c>
      <c r="CJ52" s="205">
        <v>0.19573643843001</v>
      </c>
      <c r="CK52" s="205">
        <v>0.19573643843001</v>
      </c>
      <c r="CL52" s="205">
        <v>0.19573643843001</v>
      </c>
      <c r="CM52" s="205">
        <v>0.19573643843001</v>
      </c>
      <c r="CN52" s="205">
        <v>0.19573643843001</v>
      </c>
      <c r="CO52" s="205">
        <v>0.19573643843001</v>
      </c>
    </row>
    <row r="53" spans="1:93" ht="12.75" customHeight="1">
      <c r="A53" s="98" t="s">
        <v>305</v>
      </c>
      <c r="B53" s="98" t="s">
        <v>206</v>
      </c>
      <c r="C53" s="205">
        <v>0.015572027119192</v>
      </c>
      <c r="D53" s="205">
        <v>0.015452907291527</v>
      </c>
      <c r="E53" s="205">
        <v>0.015354426349774</v>
      </c>
      <c r="F53" s="205">
        <v>0.015243556064257</v>
      </c>
      <c r="G53" s="205">
        <v>0.01511424040484</v>
      </c>
      <c r="H53" s="205">
        <v>0.014997431026389</v>
      </c>
      <c r="I53" s="205">
        <v>0.030157618221659</v>
      </c>
      <c r="J53" s="205">
        <v>0.048273493665075</v>
      </c>
      <c r="K53" s="205">
        <v>0.068840301256</v>
      </c>
      <c r="L53" s="205">
        <v>0.092612466324282</v>
      </c>
      <c r="M53" s="205">
        <v>0.11324071441116</v>
      </c>
      <c r="N53" s="205">
        <v>0.13427226621315</v>
      </c>
      <c r="O53" s="205">
        <v>0.15571312497974</v>
      </c>
      <c r="P53" s="205">
        <v>0.17756937369504</v>
      </c>
      <c r="Q53" s="205">
        <v>0.19984717607214</v>
      </c>
      <c r="R53" s="205">
        <v>0.22255277755942</v>
      </c>
      <c r="S53" s="205">
        <v>0.22477830533501</v>
      </c>
      <c r="T53" s="205">
        <v>0.22702608838836</v>
      </c>
      <c r="U53" s="205">
        <v>0.22929634927225</v>
      </c>
      <c r="V53" s="205">
        <v>0.23158931276497</v>
      </c>
      <c r="W53" s="205">
        <v>0.23390520589262</v>
      </c>
      <c r="X53" s="205">
        <v>0.23390520589262</v>
      </c>
      <c r="Y53" s="205">
        <v>0.23390520589262</v>
      </c>
      <c r="Z53" s="205">
        <v>0.23390520589262</v>
      </c>
      <c r="AA53" s="205">
        <v>0.23390520589262</v>
      </c>
      <c r="AB53" s="205">
        <v>0.23390520589262</v>
      </c>
      <c r="AC53" s="205">
        <v>0.23390520589262</v>
      </c>
      <c r="AD53" s="205">
        <v>0.23390520589262</v>
      </c>
      <c r="AE53" s="205">
        <v>0.23390520589262</v>
      </c>
      <c r="AF53" s="205">
        <v>0.23390520589262</v>
      </c>
      <c r="AG53" s="205">
        <v>0.23390520589262</v>
      </c>
      <c r="AH53" s="205">
        <v>0.23390520589262</v>
      </c>
      <c r="AI53" s="205">
        <v>0.23390520589262</v>
      </c>
      <c r="AJ53" s="205">
        <v>0.23390520589262</v>
      </c>
      <c r="AK53" s="205">
        <v>0.23390520589262</v>
      </c>
      <c r="AL53" s="205">
        <v>0.23390520589262</v>
      </c>
      <c r="AM53" s="205">
        <v>0.23390520589262</v>
      </c>
      <c r="AN53" s="205">
        <v>0.23390520589262</v>
      </c>
      <c r="AO53" s="205">
        <v>0.23390520589262</v>
      </c>
      <c r="AP53" s="205">
        <v>0.23390520589262</v>
      </c>
      <c r="AQ53" s="205">
        <v>0.23390520589262</v>
      </c>
      <c r="AR53" s="205">
        <v>0.23390520589262</v>
      </c>
      <c r="AS53" s="205">
        <v>0.23390520589262</v>
      </c>
      <c r="AT53" s="205">
        <v>0.23390520589262</v>
      </c>
      <c r="AU53" s="205">
        <v>0.23390520589262</v>
      </c>
      <c r="AV53" s="205">
        <v>0.23390520589262</v>
      </c>
      <c r="AW53" s="205">
        <v>0.23390520589262</v>
      </c>
      <c r="AX53" s="205">
        <v>0.23390520589262</v>
      </c>
      <c r="AY53" s="205">
        <v>0.23390520589262</v>
      </c>
      <c r="AZ53" s="205">
        <v>0.23390520589262</v>
      </c>
      <c r="BA53" s="205">
        <v>0.23390520589262</v>
      </c>
      <c r="BB53" s="205">
        <v>0.23390520589262</v>
      </c>
      <c r="BC53" s="205">
        <v>0.23390520589262</v>
      </c>
      <c r="BD53" s="205">
        <v>0.23390520589262</v>
      </c>
      <c r="BE53" s="205">
        <v>0.23390520589262</v>
      </c>
      <c r="BF53" s="205">
        <v>0.23390520589262</v>
      </c>
      <c r="BG53" s="205">
        <v>0.23390520589262</v>
      </c>
      <c r="BH53" s="205">
        <v>0.23390520589262</v>
      </c>
      <c r="BI53" s="205">
        <v>0.23390520589262</v>
      </c>
      <c r="BJ53" s="205">
        <v>0.23390520589262</v>
      </c>
      <c r="BK53" s="205">
        <v>0.23390520589262</v>
      </c>
      <c r="BL53" s="205">
        <v>0.23390520589262</v>
      </c>
      <c r="BM53" s="205">
        <v>0.23390520589262</v>
      </c>
      <c r="BN53" s="205">
        <v>0.23390520589262</v>
      </c>
      <c r="BO53" s="205">
        <v>0.23390520589262</v>
      </c>
      <c r="BP53" s="205">
        <v>0.23390520589262</v>
      </c>
      <c r="BQ53" s="205">
        <v>0.23390520589262</v>
      </c>
      <c r="BR53" s="205">
        <v>0.23390520589262</v>
      </c>
      <c r="BS53" s="205">
        <v>0.23390520589262</v>
      </c>
      <c r="BT53" s="205">
        <v>0.23390520589262</v>
      </c>
      <c r="BU53" s="205">
        <v>0.23390520589262</v>
      </c>
      <c r="BV53" s="205">
        <v>0.23390520589262</v>
      </c>
      <c r="BW53" s="205">
        <v>0.23390520589262</v>
      </c>
      <c r="BX53" s="205">
        <v>0.23390520589262</v>
      </c>
      <c r="BY53" s="205">
        <v>0.23390520589262</v>
      </c>
      <c r="BZ53" s="205">
        <v>0.23390520589262</v>
      </c>
      <c r="CA53" s="205">
        <v>0.23390520589262</v>
      </c>
      <c r="CB53" s="205">
        <v>0.23390520589262</v>
      </c>
      <c r="CC53" s="205">
        <v>0.23390520589262</v>
      </c>
      <c r="CD53" s="205">
        <v>0.23390520589262</v>
      </c>
      <c r="CE53" s="205">
        <v>0.23390520589262</v>
      </c>
      <c r="CF53" s="205">
        <v>0.23390520589262</v>
      </c>
      <c r="CG53" s="205">
        <v>0.23390520589262</v>
      </c>
      <c r="CH53" s="205">
        <v>0.23390520589262</v>
      </c>
      <c r="CI53" s="205">
        <v>0.23390520589262</v>
      </c>
      <c r="CJ53" s="205">
        <v>0.23390520589262</v>
      </c>
      <c r="CK53" s="205">
        <v>0.23390520589262</v>
      </c>
      <c r="CL53" s="205">
        <v>0.23390520589262</v>
      </c>
      <c r="CM53" s="205">
        <v>0.23390520589262</v>
      </c>
      <c r="CN53" s="205">
        <v>0.23390520589262</v>
      </c>
      <c r="CO53" s="205">
        <v>0.23390520589262</v>
      </c>
    </row>
    <row r="54" spans="1:93" ht="12.75" customHeight="1">
      <c r="A54" s="98" t="s">
        <v>260</v>
      </c>
      <c r="B54" s="98" t="s">
        <v>229</v>
      </c>
      <c r="C54" s="205">
        <v>0.09808755382645</v>
      </c>
      <c r="D54" s="205">
        <v>0.096821565865064</v>
      </c>
      <c r="E54" s="205">
        <v>0.096086124662534</v>
      </c>
      <c r="F54" s="205">
        <v>0.095479114391864</v>
      </c>
      <c r="G54" s="205">
        <v>0.094825982801881</v>
      </c>
      <c r="H54" s="205">
        <v>0.094263202965415</v>
      </c>
      <c r="I54" s="205">
        <v>0.10011799874562</v>
      </c>
      <c r="J54" s="205">
        <v>0.10874914990786</v>
      </c>
      <c r="K54" s="205">
        <v>0.12024467817083</v>
      </c>
      <c r="L54" s="205">
        <v>0.13473447468274</v>
      </c>
      <c r="M54" s="205">
        <v>0.14684089307933</v>
      </c>
      <c r="N54" s="205">
        <v>0.15917596639638</v>
      </c>
      <c r="O54" s="205">
        <v>0.17174305709046</v>
      </c>
      <c r="P54" s="205">
        <v>0.18454557200178</v>
      </c>
      <c r="Q54" s="205">
        <v>0.19758696290562</v>
      </c>
      <c r="R54" s="205">
        <v>0.21087072707034</v>
      </c>
      <c r="S54" s="205">
        <v>0.21297943434104</v>
      </c>
      <c r="T54" s="205">
        <v>0.21510922868445</v>
      </c>
      <c r="U54" s="205">
        <v>0.2172603209713</v>
      </c>
      <c r="V54" s="205">
        <v>0.21943292418101</v>
      </c>
      <c r="W54" s="205">
        <v>0.22162725342282</v>
      </c>
      <c r="X54" s="205">
        <v>0.22162725342282</v>
      </c>
      <c r="Y54" s="205">
        <v>0.22162725342282</v>
      </c>
      <c r="Z54" s="205">
        <v>0.22162725342282</v>
      </c>
      <c r="AA54" s="205">
        <v>0.22162725342282</v>
      </c>
      <c r="AB54" s="205">
        <v>0.22162725342282</v>
      </c>
      <c r="AC54" s="205">
        <v>0.22162725342282</v>
      </c>
      <c r="AD54" s="205">
        <v>0.22162725342282</v>
      </c>
      <c r="AE54" s="205">
        <v>0.22162725342282</v>
      </c>
      <c r="AF54" s="205">
        <v>0.22162725342282</v>
      </c>
      <c r="AG54" s="205">
        <v>0.22162725342282</v>
      </c>
      <c r="AH54" s="205">
        <v>0.22162725342282</v>
      </c>
      <c r="AI54" s="205">
        <v>0.22162725342282</v>
      </c>
      <c r="AJ54" s="205">
        <v>0.22162725342282</v>
      </c>
      <c r="AK54" s="205">
        <v>0.22162725342282</v>
      </c>
      <c r="AL54" s="205">
        <v>0.22162725342282</v>
      </c>
      <c r="AM54" s="205">
        <v>0.22162725342282</v>
      </c>
      <c r="AN54" s="205">
        <v>0.22162725342282</v>
      </c>
      <c r="AO54" s="205">
        <v>0.22162725342282</v>
      </c>
      <c r="AP54" s="205">
        <v>0.22162725342282</v>
      </c>
      <c r="AQ54" s="205">
        <v>0.22162725342282</v>
      </c>
      <c r="AR54" s="205">
        <v>0.22162725342282</v>
      </c>
      <c r="AS54" s="205">
        <v>0.22162725342282</v>
      </c>
      <c r="AT54" s="205">
        <v>0.22162725342282</v>
      </c>
      <c r="AU54" s="205">
        <v>0.22162725342282</v>
      </c>
      <c r="AV54" s="205">
        <v>0.22162725342282</v>
      </c>
      <c r="AW54" s="205">
        <v>0.22162725342282</v>
      </c>
      <c r="AX54" s="205">
        <v>0.22162725342282</v>
      </c>
      <c r="AY54" s="205">
        <v>0.22162725342282</v>
      </c>
      <c r="AZ54" s="205">
        <v>0.22162725342282</v>
      </c>
      <c r="BA54" s="205">
        <v>0.22162725342282</v>
      </c>
      <c r="BB54" s="205">
        <v>0.22162725342282</v>
      </c>
      <c r="BC54" s="205">
        <v>0.22162725342282</v>
      </c>
      <c r="BD54" s="205">
        <v>0.22162725342282</v>
      </c>
      <c r="BE54" s="205">
        <v>0.22162725342282</v>
      </c>
      <c r="BF54" s="205">
        <v>0.22162725342282</v>
      </c>
      <c r="BG54" s="205">
        <v>0.22162725342282</v>
      </c>
      <c r="BH54" s="205">
        <v>0.22162725342282</v>
      </c>
      <c r="BI54" s="205">
        <v>0.22162725342282</v>
      </c>
      <c r="BJ54" s="205">
        <v>0.22162725342282</v>
      </c>
      <c r="BK54" s="205">
        <v>0.22162725342282</v>
      </c>
      <c r="BL54" s="205">
        <v>0.22162725342282</v>
      </c>
      <c r="BM54" s="205">
        <v>0.22162725342282</v>
      </c>
      <c r="BN54" s="205">
        <v>0.22162725342282</v>
      </c>
      <c r="BO54" s="205">
        <v>0.22162725342282</v>
      </c>
      <c r="BP54" s="205">
        <v>0.22162725342282</v>
      </c>
      <c r="BQ54" s="205">
        <v>0.22162725342282</v>
      </c>
      <c r="BR54" s="205">
        <v>0.22162725342282</v>
      </c>
      <c r="BS54" s="205">
        <v>0.22162725342282</v>
      </c>
      <c r="BT54" s="205">
        <v>0.22162725342282</v>
      </c>
      <c r="BU54" s="205">
        <v>0.22162725342282</v>
      </c>
      <c r="BV54" s="205">
        <v>0.22162725342282</v>
      </c>
      <c r="BW54" s="205">
        <v>0.22162725342282</v>
      </c>
      <c r="BX54" s="205">
        <v>0.22162725342282</v>
      </c>
      <c r="BY54" s="205">
        <v>0.22162725342282</v>
      </c>
      <c r="BZ54" s="205">
        <v>0.22162725342282</v>
      </c>
      <c r="CA54" s="205">
        <v>0.22162725342282</v>
      </c>
      <c r="CB54" s="205">
        <v>0.22162725342282</v>
      </c>
      <c r="CC54" s="205">
        <v>0.22162725342282</v>
      </c>
      <c r="CD54" s="205">
        <v>0.22162725342282</v>
      </c>
      <c r="CE54" s="205">
        <v>0.22162725342282</v>
      </c>
      <c r="CF54" s="205">
        <v>0.22162725342282</v>
      </c>
      <c r="CG54" s="205">
        <v>0.22162725342282</v>
      </c>
      <c r="CH54" s="205">
        <v>0.22162725342282</v>
      </c>
      <c r="CI54" s="205">
        <v>0.22162725342282</v>
      </c>
      <c r="CJ54" s="205">
        <v>0.22162725342282</v>
      </c>
      <c r="CK54" s="205">
        <v>0.22162725342282</v>
      </c>
      <c r="CL54" s="205">
        <v>0.22162725342282</v>
      </c>
      <c r="CM54" s="205">
        <v>0.22162725342282</v>
      </c>
      <c r="CN54" s="205">
        <v>0.22162725342282</v>
      </c>
      <c r="CO54" s="205">
        <v>0.22162725342282</v>
      </c>
    </row>
    <row r="55" spans="1:93" ht="12.75" customHeight="1">
      <c r="A55" s="98" t="s">
        <v>228</v>
      </c>
      <c r="B55" s="98" t="s">
        <v>74</v>
      </c>
      <c r="C55" s="205">
        <v>0.014488032755193</v>
      </c>
      <c r="D55" s="205">
        <v>0.014326664426767</v>
      </c>
      <c r="E55" s="205">
        <v>0.014234199499378</v>
      </c>
      <c r="F55" s="205">
        <v>0.014151458858318</v>
      </c>
      <c r="G55" s="205">
        <v>0.014063779479127</v>
      </c>
      <c r="H55" s="205">
        <v>0.013990046383101</v>
      </c>
      <c r="I55" s="205">
        <v>0.021610047252937</v>
      </c>
      <c r="J55" s="205">
        <v>0.031332366414915</v>
      </c>
      <c r="K55" s="205">
        <v>0.042869705084132</v>
      </c>
      <c r="L55" s="205">
        <v>0.056339578226937</v>
      </c>
      <c r="M55" s="205">
        <v>0.067666027662202</v>
      </c>
      <c r="N55" s="205">
        <v>0.079213372128349</v>
      </c>
      <c r="O55" s="205">
        <v>0.090984896881053</v>
      </c>
      <c r="P55" s="205">
        <v>0.1029839307916</v>
      </c>
      <c r="Q55" s="205">
        <v>0.11521384689067</v>
      </c>
      <c r="R55" s="205">
        <v>0.12767806291864</v>
      </c>
      <c r="S55" s="205">
        <v>0.12895484354782</v>
      </c>
      <c r="T55" s="205">
        <v>0.1302443919833</v>
      </c>
      <c r="U55" s="205">
        <v>0.13154683590313</v>
      </c>
      <c r="V55" s="205">
        <v>0.13286230426216</v>
      </c>
      <c r="W55" s="205">
        <v>0.13419092730479</v>
      </c>
      <c r="X55" s="205">
        <v>0.13419092730479</v>
      </c>
      <c r="Y55" s="205">
        <v>0.13419092730479</v>
      </c>
      <c r="Z55" s="205">
        <v>0.13419092730479</v>
      </c>
      <c r="AA55" s="205">
        <v>0.13419092730479</v>
      </c>
      <c r="AB55" s="205">
        <v>0.13419092730479</v>
      </c>
      <c r="AC55" s="205">
        <v>0.13419092730479</v>
      </c>
      <c r="AD55" s="205">
        <v>0.13419092730479</v>
      </c>
      <c r="AE55" s="205">
        <v>0.13419092730479</v>
      </c>
      <c r="AF55" s="205">
        <v>0.13419092730479</v>
      </c>
      <c r="AG55" s="205">
        <v>0.13419092730479</v>
      </c>
      <c r="AH55" s="205">
        <v>0.13419092730479</v>
      </c>
      <c r="AI55" s="205">
        <v>0.13419092730479</v>
      </c>
      <c r="AJ55" s="205">
        <v>0.13419092730479</v>
      </c>
      <c r="AK55" s="205">
        <v>0.13419092730479</v>
      </c>
      <c r="AL55" s="205">
        <v>0.13419092730479</v>
      </c>
      <c r="AM55" s="205">
        <v>0.13419092730479</v>
      </c>
      <c r="AN55" s="205">
        <v>0.13419092730479</v>
      </c>
      <c r="AO55" s="205">
        <v>0.13419092730479</v>
      </c>
      <c r="AP55" s="205">
        <v>0.13419092730479</v>
      </c>
      <c r="AQ55" s="205">
        <v>0.13419092730479</v>
      </c>
      <c r="AR55" s="205">
        <v>0.13419092730479</v>
      </c>
      <c r="AS55" s="205">
        <v>0.13419092730479</v>
      </c>
      <c r="AT55" s="205">
        <v>0.13419092730479</v>
      </c>
      <c r="AU55" s="205">
        <v>0.13419092730479</v>
      </c>
      <c r="AV55" s="205">
        <v>0.13419092730479</v>
      </c>
      <c r="AW55" s="205">
        <v>0.13419092730479</v>
      </c>
      <c r="AX55" s="205">
        <v>0.13419092730479</v>
      </c>
      <c r="AY55" s="205">
        <v>0.13419092730479</v>
      </c>
      <c r="AZ55" s="205">
        <v>0.13419092730479</v>
      </c>
      <c r="BA55" s="205">
        <v>0.13419092730479</v>
      </c>
      <c r="BB55" s="205">
        <v>0.13419092730479</v>
      </c>
      <c r="BC55" s="205">
        <v>0.13419092730479</v>
      </c>
      <c r="BD55" s="205">
        <v>0.13419092730479</v>
      </c>
      <c r="BE55" s="205">
        <v>0.13419092730479</v>
      </c>
      <c r="BF55" s="205">
        <v>0.13419092730479</v>
      </c>
      <c r="BG55" s="205">
        <v>0.13419092730479</v>
      </c>
      <c r="BH55" s="205">
        <v>0.13419092730479</v>
      </c>
      <c r="BI55" s="205">
        <v>0.13419092730479</v>
      </c>
      <c r="BJ55" s="205">
        <v>0.13419092730479</v>
      </c>
      <c r="BK55" s="205">
        <v>0.13419092730479</v>
      </c>
      <c r="BL55" s="205">
        <v>0.13419092730479</v>
      </c>
      <c r="BM55" s="205">
        <v>0.13419092730479</v>
      </c>
      <c r="BN55" s="205">
        <v>0.13419092730479</v>
      </c>
      <c r="BO55" s="205">
        <v>0.13419092730479</v>
      </c>
      <c r="BP55" s="205">
        <v>0.13419092730479</v>
      </c>
      <c r="BQ55" s="205">
        <v>0.13419092730479</v>
      </c>
      <c r="BR55" s="205">
        <v>0.13419092730479</v>
      </c>
      <c r="BS55" s="205">
        <v>0.13419092730479</v>
      </c>
      <c r="BT55" s="205">
        <v>0.13419092730479</v>
      </c>
      <c r="BU55" s="205">
        <v>0.13419092730479</v>
      </c>
      <c r="BV55" s="205">
        <v>0.13419092730479</v>
      </c>
      <c r="BW55" s="205">
        <v>0.13419092730479</v>
      </c>
      <c r="BX55" s="205">
        <v>0.13419092730479</v>
      </c>
      <c r="BY55" s="205">
        <v>0.13419092730479</v>
      </c>
      <c r="BZ55" s="205">
        <v>0.13419092730479</v>
      </c>
      <c r="CA55" s="205">
        <v>0.13419092730479</v>
      </c>
      <c r="CB55" s="205">
        <v>0.13419092730479</v>
      </c>
      <c r="CC55" s="205">
        <v>0.13419092730479</v>
      </c>
      <c r="CD55" s="205">
        <v>0.13419092730479</v>
      </c>
      <c r="CE55" s="205">
        <v>0.13419092730479</v>
      </c>
      <c r="CF55" s="205">
        <v>0.13419092730479</v>
      </c>
      <c r="CG55" s="205">
        <v>0.13419092730479</v>
      </c>
      <c r="CH55" s="205">
        <v>0.13419092730479</v>
      </c>
      <c r="CI55" s="205">
        <v>0.13419092730479</v>
      </c>
      <c r="CJ55" s="205">
        <v>0.13419092730479</v>
      </c>
      <c r="CK55" s="205">
        <v>0.13419092730479</v>
      </c>
      <c r="CL55" s="205">
        <v>0.13419092730479</v>
      </c>
      <c r="CM55" s="205">
        <v>0.13419092730479</v>
      </c>
      <c r="CN55" s="205">
        <v>0.13419092730479</v>
      </c>
      <c r="CO55" s="205">
        <v>0.13419092730479</v>
      </c>
    </row>
    <row r="56" spans="1:93" ht="12.75" customHeight="1">
      <c r="A56" s="98" t="s">
        <v>220</v>
      </c>
      <c r="B56" s="98" t="s">
        <v>220</v>
      </c>
      <c r="C56" s="205">
        <v>0.10724596483077</v>
      </c>
      <c r="D56" s="205">
        <v>0.10586177188185</v>
      </c>
      <c r="E56" s="205">
        <v>0.10505766271341</v>
      </c>
      <c r="F56" s="205">
        <v>0.10439397604165</v>
      </c>
      <c r="G56" s="205">
        <v>0.10367986171423</v>
      </c>
      <c r="H56" s="205">
        <v>0.10306453526154</v>
      </c>
      <c r="I56" s="205">
        <v>0.10999623676202</v>
      </c>
      <c r="J56" s="205">
        <v>0.12248329988904</v>
      </c>
      <c r="K56" s="205">
        <v>0.14059594801915</v>
      </c>
      <c r="L56" s="205">
        <v>0.16440983218605</v>
      </c>
      <c r="M56" s="205">
        <v>0.18213412243092</v>
      </c>
      <c r="N56" s="205">
        <v>0.20019645749747</v>
      </c>
      <c r="O56" s="205">
        <v>0.2186018258531</v>
      </c>
      <c r="P56" s="205">
        <v>0.2373552819301</v>
      </c>
      <c r="Q56" s="205">
        <v>0.25646194694606</v>
      </c>
      <c r="R56" s="205">
        <v>0.27592700973414</v>
      </c>
      <c r="S56" s="205">
        <v>0.27868627983148</v>
      </c>
      <c r="T56" s="205">
        <v>0.28147314262979</v>
      </c>
      <c r="U56" s="205">
        <v>0.28428787405609</v>
      </c>
      <c r="V56" s="205">
        <v>0.28713075279665</v>
      </c>
      <c r="W56" s="205">
        <v>0.29000206032462</v>
      </c>
      <c r="X56" s="205">
        <v>0.29000206032462</v>
      </c>
      <c r="Y56" s="205">
        <v>0.29000206032462</v>
      </c>
      <c r="Z56" s="205">
        <v>0.29000206032462</v>
      </c>
      <c r="AA56" s="205">
        <v>0.29000206032462</v>
      </c>
      <c r="AB56" s="205">
        <v>0.29000206032462</v>
      </c>
      <c r="AC56" s="205">
        <v>0.29000206032462</v>
      </c>
      <c r="AD56" s="205">
        <v>0.29000206032462</v>
      </c>
      <c r="AE56" s="205">
        <v>0.29000206032462</v>
      </c>
      <c r="AF56" s="205">
        <v>0.29000206032462</v>
      </c>
      <c r="AG56" s="205">
        <v>0.29000206032462</v>
      </c>
      <c r="AH56" s="205">
        <v>0.29000206032462</v>
      </c>
      <c r="AI56" s="205">
        <v>0.29000206032462</v>
      </c>
      <c r="AJ56" s="205">
        <v>0.29000206032462</v>
      </c>
      <c r="AK56" s="205">
        <v>0.29000206032462</v>
      </c>
      <c r="AL56" s="205">
        <v>0.29000206032462</v>
      </c>
      <c r="AM56" s="205">
        <v>0.29000206032462</v>
      </c>
      <c r="AN56" s="205">
        <v>0.29000206032462</v>
      </c>
      <c r="AO56" s="205">
        <v>0.29000206032462</v>
      </c>
      <c r="AP56" s="205">
        <v>0.29000206032462</v>
      </c>
      <c r="AQ56" s="205">
        <v>0.29000206032462</v>
      </c>
      <c r="AR56" s="205">
        <v>0.29000206032462</v>
      </c>
      <c r="AS56" s="205">
        <v>0.29000206032462</v>
      </c>
      <c r="AT56" s="205">
        <v>0.29000206032462</v>
      </c>
      <c r="AU56" s="205">
        <v>0.29000206032462</v>
      </c>
      <c r="AV56" s="205">
        <v>0.29000206032462</v>
      </c>
      <c r="AW56" s="205">
        <v>0.29000206032462</v>
      </c>
      <c r="AX56" s="205">
        <v>0.29000206032462</v>
      </c>
      <c r="AY56" s="205">
        <v>0.29000206032462</v>
      </c>
      <c r="AZ56" s="205">
        <v>0.29000206032462</v>
      </c>
      <c r="BA56" s="205">
        <v>0.29000206032462</v>
      </c>
      <c r="BB56" s="205">
        <v>0.29000206032462</v>
      </c>
      <c r="BC56" s="205">
        <v>0.29000206032462</v>
      </c>
      <c r="BD56" s="205">
        <v>0.29000206032462</v>
      </c>
      <c r="BE56" s="205">
        <v>0.29000206032462</v>
      </c>
      <c r="BF56" s="205">
        <v>0.29000206032462</v>
      </c>
      <c r="BG56" s="205">
        <v>0.29000206032462</v>
      </c>
      <c r="BH56" s="205">
        <v>0.29000206032462</v>
      </c>
      <c r="BI56" s="205">
        <v>0.29000206032462</v>
      </c>
      <c r="BJ56" s="205">
        <v>0.29000206032462</v>
      </c>
      <c r="BK56" s="205">
        <v>0.29000206032462</v>
      </c>
      <c r="BL56" s="205">
        <v>0.29000206032462</v>
      </c>
      <c r="BM56" s="205">
        <v>0.29000206032462</v>
      </c>
      <c r="BN56" s="205">
        <v>0.29000206032462</v>
      </c>
      <c r="BO56" s="205">
        <v>0.29000206032462</v>
      </c>
      <c r="BP56" s="205">
        <v>0.29000206032462</v>
      </c>
      <c r="BQ56" s="205">
        <v>0.29000206032462</v>
      </c>
      <c r="BR56" s="205">
        <v>0.29000206032462</v>
      </c>
      <c r="BS56" s="205">
        <v>0.29000206032462</v>
      </c>
      <c r="BT56" s="205">
        <v>0.29000206032462</v>
      </c>
      <c r="BU56" s="205">
        <v>0.29000206032462</v>
      </c>
      <c r="BV56" s="205">
        <v>0.29000206032462</v>
      </c>
      <c r="BW56" s="205">
        <v>0.29000206032462</v>
      </c>
      <c r="BX56" s="205">
        <v>0.29000206032462</v>
      </c>
      <c r="BY56" s="205">
        <v>0.29000206032462</v>
      </c>
      <c r="BZ56" s="205">
        <v>0.29000206032462</v>
      </c>
      <c r="CA56" s="205">
        <v>0.29000206032462</v>
      </c>
      <c r="CB56" s="205">
        <v>0.29000206032462</v>
      </c>
      <c r="CC56" s="205">
        <v>0.29000206032462</v>
      </c>
      <c r="CD56" s="205">
        <v>0.29000206032462</v>
      </c>
      <c r="CE56" s="205">
        <v>0.29000206032462</v>
      </c>
      <c r="CF56" s="205">
        <v>0.29000206032462</v>
      </c>
      <c r="CG56" s="205">
        <v>0.29000206032462</v>
      </c>
      <c r="CH56" s="205">
        <v>0.29000206032462</v>
      </c>
      <c r="CI56" s="205">
        <v>0.29000206032462</v>
      </c>
      <c r="CJ56" s="205">
        <v>0.29000206032462</v>
      </c>
      <c r="CK56" s="205">
        <v>0.29000206032462</v>
      </c>
      <c r="CL56" s="205">
        <v>0.29000206032462</v>
      </c>
      <c r="CM56" s="205">
        <v>0.29000206032462</v>
      </c>
      <c r="CN56" s="205">
        <v>0.29000206032462</v>
      </c>
      <c r="CO56" s="205">
        <v>0.29000206032462</v>
      </c>
    </row>
    <row r="57" spans="1:93" ht="12.75" customHeight="1">
      <c r="A57" s="98" t="s">
        <v>33</v>
      </c>
      <c r="B57" s="98" t="s">
        <v>280</v>
      </c>
      <c r="C57" s="205">
        <v>0.075265193915842</v>
      </c>
      <c r="D57" s="205">
        <v>0.10775818155739</v>
      </c>
      <c r="E57" s="205">
        <v>0.1075523285723</v>
      </c>
      <c r="F57" s="205">
        <v>0.10733898899992</v>
      </c>
      <c r="G57" s="205">
        <v>0.10731252896922</v>
      </c>
      <c r="H57" s="205">
        <v>0.10743218968917</v>
      </c>
      <c r="I57" s="205">
        <v>0.11508126533999</v>
      </c>
      <c r="J57" s="205">
        <v>0.12536617817142</v>
      </c>
      <c r="K57" s="205">
        <v>0.13820270558873</v>
      </c>
      <c r="L57" s="205">
        <v>0.15381975188239</v>
      </c>
      <c r="M57" s="205">
        <v>0.16676200600701</v>
      </c>
      <c r="N57" s="205">
        <v>0.17994772323894</v>
      </c>
      <c r="O57" s="205">
        <v>0.19338047861491</v>
      </c>
      <c r="P57" s="205">
        <v>0.20706389432607</v>
      </c>
      <c r="Q57" s="205">
        <v>0.22100164030359</v>
      </c>
      <c r="R57" s="205">
        <v>0.23519743481124</v>
      </c>
      <c r="S57" s="205">
        <v>0.23754940915935</v>
      </c>
      <c r="T57" s="205">
        <v>0.23992490325094</v>
      </c>
      <c r="U57" s="205">
        <v>0.24232415228345</v>
      </c>
      <c r="V57" s="205">
        <v>0.24474739380629</v>
      </c>
      <c r="W57" s="205">
        <v>0.24719486774435</v>
      </c>
      <c r="X57" s="205">
        <v>0.24719486774435</v>
      </c>
      <c r="Y57" s="205">
        <v>0.24719486774435</v>
      </c>
      <c r="Z57" s="205">
        <v>0.24719486774435</v>
      </c>
      <c r="AA57" s="205">
        <v>0.24719486774435</v>
      </c>
      <c r="AB57" s="205">
        <v>0.24719486774435</v>
      </c>
      <c r="AC57" s="205">
        <v>0.24719486774435</v>
      </c>
      <c r="AD57" s="205">
        <v>0.24719486774435</v>
      </c>
      <c r="AE57" s="205">
        <v>0.24719486774435</v>
      </c>
      <c r="AF57" s="205">
        <v>0.24719486774435</v>
      </c>
      <c r="AG57" s="205">
        <v>0.24719486774435</v>
      </c>
      <c r="AH57" s="205">
        <v>0.24719486774435</v>
      </c>
      <c r="AI57" s="205">
        <v>0.24719486774435</v>
      </c>
      <c r="AJ57" s="205">
        <v>0.24719486774435</v>
      </c>
      <c r="AK57" s="205">
        <v>0.24719486774435</v>
      </c>
      <c r="AL57" s="205">
        <v>0.24719486774435</v>
      </c>
      <c r="AM57" s="205">
        <v>0.24719486774435</v>
      </c>
      <c r="AN57" s="205">
        <v>0.24719486774435</v>
      </c>
      <c r="AO57" s="205">
        <v>0.24719486774435</v>
      </c>
      <c r="AP57" s="205">
        <v>0.24719486774435</v>
      </c>
      <c r="AQ57" s="205">
        <v>0.24719486774435</v>
      </c>
      <c r="AR57" s="205">
        <v>0.24719486774435</v>
      </c>
      <c r="AS57" s="205">
        <v>0.24719486774435</v>
      </c>
      <c r="AT57" s="205">
        <v>0.24719486774435</v>
      </c>
      <c r="AU57" s="205">
        <v>0.24719486774435</v>
      </c>
      <c r="AV57" s="205">
        <v>0.24719486774435</v>
      </c>
      <c r="AW57" s="205">
        <v>0.24719486774435</v>
      </c>
      <c r="AX57" s="205">
        <v>0.24719486774435</v>
      </c>
      <c r="AY57" s="205">
        <v>0.24719486774435</v>
      </c>
      <c r="AZ57" s="205">
        <v>0.24719486774435</v>
      </c>
      <c r="BA57" s="205">
        <v>0.24719486774435</v>
      </c>
      <c r="BB57" s="205">
        <v>0.24719486774435</v>
      </c>
      <c r="BC57" s="205">
        <v>0.24719486774435</v>
      </c>
      <c r="BD57" s="205">
        <v>0.24719486774435</v>
      </c>
      <c r="BE57" s="205">
        <v>0.24719486774435</v>
      </c>
      <c r="BF57" s="205">
        <v>0.24719486774435</v>
      </c>
      <c r="BG57" s="205">
        <v>0.24719486774435</v>
      </c>
      <c r="BH57" s="205">
        <v>0.24719486774435</v>
      </c>
      <c r="BI57" s="205">
        <v>0.24719486774435</v>
      </c>
      <c r="BJ57" s="205">
        <v>0.24719486774435</v>
      </c>
      <c r="BK57" s="205">
        <v>0.24719486774435</v>
      </c>
      <c r="BL57" s="205">
        <v>0.24719486774435</v>
      </c>
      <c r="BM57" s="205">
        <v>0.24719486774435</v>
      </c>
      <c r="BN57" s="205">
        <v>0.24719486774435</v>
      </c>
      <c r="BO57" s="205">
        <v>0.24719486774435</v>
      </c>
      <c r="BP57" s="205">
        <v>0.24719486774435</v>
      </c>
      <c r="BQ57" s="205">
        <v>0.24719486774435</v>
      </c>
      <c r="BR57" s="205">
        <v>0.24719486774435</v>
      </c>
      <c r="BS57" s="205">
        <v>0.24719486774435</v>
      </c>
      <c r="BT57" s="205">
        <v>0.24719486774435</v>
      </c>
      <c r="BU57" s="205">
        <v>0.24719486774435</v>
      </c>
      <c r="BV57" s="205">
        <v>0.24719486774435</v>
      </c>
      <c r="BW57" s="205">
        <v>0.24719486774435</v>
      </c>
      <c r="BX57" s="205">
        <v>0.24719486774435</v>
      </c>
      <c r="BY57" s="205">
        <v>0.24719486774435</v>
      </c>
      <c r="BZ57" s="205">
        <v>0.24719486774435</v>
      </c>
      <c r="CA57" s="205">
        <v>0.24719486774435</v>
      </c>
      <c r="CB57" s="205">
        <v>0.24719486774435</v>
      </c>
      <c r="CC57" s="205">
        <v>0.24719486774435</v>
      </c>
      <c r="CD57" s="205">
        <v>0.24719486774435</v>
      </c>
      <c r="CE57" s="205">
        <v>0.24719486774435</v>
      </c>
      <c r="CF57" s="205">
        <v>0.24719486774435</v>
      </c>
      <c r="CG57" s="205">
        <v>0.24719486774435</v>
      </c>
      <c r="CH57" s="205">
        <v>0.24719486774435</v>
      </c>
      <c r="CI57" s="205">
        <v>0.24719486774435</v>
      </c>
      <c r="CJ57" s="205">
        <v>0.24719486774435</v>
      </c>
      <c r="CK57" s="205">
        <v>0.24719486774435</v>
      </c>
      <c r="CL57" s="205">
        <v>0.24719486774435</v>
      </c>
      <c r="CM57" s="205">
        <v>0.24719486774435</v>
      </c>
      <c r="CN57" s="205">
        <v>0.24719486774435</v>
      </c>
      <c r="CO57" s="205">
        <v>0.24719486774435</v>
      </c>
    </row>
    <row r="58" spans="1:93" ht="12.75" customHeight="1">
      <c r="A58" s="98" t="s">
        <v>182</v>
      </c>
      <c r="B58" s="98" t="s">
        <v>226</v>
      </c>
      <c r="C58" s="205">
        <v>0.081376146788991</v>
      </c>
      <c r="D58" s="205">
        <v>0.081423987574781</v>
      </c>
      <c r="E58" s="205">
        <v>0.081432521417179</v>
      </c>
      <c r="F58" s="205">
        <v>0.081405250991402</v>
      </c>
      <c r="G58" s="205">
        <v>0.081456971868886</v>
      </c>
      <c r="H58" s="205">
        <v>0.081529269355611</v>
      </c>
      <c r="I58" s="205">
        <v>0.087176807960112</v>
      </c>
      <c r="J58" s="205">
        <v>0.095586287070231</v>
      </c>
      <c r="K58" s="205">
        <v>0.10688596125757</v>
      </c>
      <c r="L58" s="205">
        <v>0.12137967689866</v>
      </c>
      <c r="M58" s="205">
        <v>0.13255813191425</v>
      </c>
      <c r="N58" s="205">
        <v>0.14394801806246</v>
      </c>
      <c r="O58" s="205">
        <v>0.15555244612045</v>
      </c>
      <c r="P58" s="205">
        <v>0.16737456793779</v>
      </c>
      <c r="Q58" s="205">
        <v>0.17941757694686</v>
      </c>
      <c r="R58" s="205">
        <v>0.19168470867932</v>
      </c>
      <c r="S58" s="205">
        <v>0.19360155576612</v>
      </c>
      <c r="T58" s="205">
        <v>0.19553757132378</v>
      </c>
      <c r="U58" s="205">
        <v>0.19749294703701</v>
      </c>
      <c r="V58" s="205">
        <v>0.19946787650738</v>
      </c>
      <c r="W58" s="205">
        <v>0.20146255527246</v>
      </c>
      <c r="X58" s="205">
        <v>0.20146255527246</v>
      </c>
      <c r="Y58" s="205">
        <v>0.20146255527246</v>
      </c>
      <c r="Z58" s="205">
        <v>0.20146255527246</v>
      </c>
      <c r="AA58" s="205">
        <v>0.20146255527246</v>
      </c>
      <c r="AB58" s="205">
        <v>0.20146255527246</v>
      </c>
      <c r="AC58" s="205">
        <v>0.20146255527246</v>
      </c>
      <c r="AD58" s="205">
        <v>0.20146255527246</v>
      </c>
      <c r="AE58" s="205">
        <v>0.20146255527246</v>
      </c>
      <c r="AF58" s="205">
        <v>0.20146255527246</v>
      </c>
      <c r="AG58" s="205">
        <v>0.20146255527246</v>
      </c>
      <c r="AH58" s="205">
        <v>0.20146255527246</v>
      </c>
      <c r="AI58" s="205">
        <v>0.20146255527246</v>
      </c>
      <c r="AJ58" s="205">
        <v>0.20146255527246</v>
      </c>
      <c r="AK58" s="205">
        <v>0.20146255527246</v>
      </c>
      <c r="AL58" s="205">
        <v>0.20146255527246</v>
      </c>
      <c r="AM58" s="205">
        <v>0.20146255527246</v>
      </c>
      <c r="AN58" s="205">
        <v>0.20146255527246</v>
      </c>
      <c r="AO58" s="205">
        <v>0.20146255527246</v>
      </c>
      <c r="AP58" s="205">
        <v>0.20146255527246</v>
      </c>
      <c r="AQ58" s="205">
        <v>0.20146255527246</v>
      </c>
      <c r="AR58" s="205">
        <v>0.20146255527246</v>
      </c>
      <c r="AS58" s="205">
        <v>0.20146255527246</v>
      </c>
      <c r="AT58" s="205">
        <v>0.20146255527246</v>
      </c>
      <c r="AU58" s="205">
        <v>0.20146255527246</v>
      </c>
      <c r="AV58" s="205">
        <v>0.20146255527246</v>
      </c>
      <c r="AW58" s="205">
        <v>0.20146255527246</v>
      </c>
      <c r="AX58" s="205">
        <v>0.20146255527246</v>
      </c>
      <c r="AY58" s="205">
        <v>0.20146255527246</v>
      </c>
      <c r="AZ58" s="205">
        <v>0.20146255527246</v>
      </c>
      <c r="BA58" s="205">
        <v>0.20146255527246</v>
      </c>
      <c r="BB58" s="205">
        <v>0.20146255527246</v>
      </c>
      <c r="BC58" s="205">
        <v>0.20146255527246</v>
      </c>
      <c r="BD58" s="205">
        <v>0.20146255527246</v>
      </c>
      <c r="BE58" s="205">
        <v>0.20146255527246</v>
      </c>
      <c r="BF58" s="205">
        <v>0.20146255527246</v>
      </c>
      <c r="BG58" s="205">
        <v>0.20146255527246</v>
      </c>
      <c r="BH58" s="205">
        <v>0.20146255527246</v>
      </c>
      <c r="BI58" s="205">
        <v>0.20146255527246</v>
      </c>
      <c r="BJ58" s="205">
        <v>0.20146255527246</v>
      </c>
      <c r="BK58" s="205">
        <v>0.20146255527246</v>
      </c>
      <c r="BL58" s="205">
        <v>0.20146255527246</v>
      </c>
      <c r="BM58" s="205">
        <v>0.20146255527246</v>
      </c>
      <c r="BN58" s="205">
        <v>0.20146255527246</v>
      </c>
      <c r="BO58" s="205">
        <v>0.20146255527246</v>
      </c>
      <c r="BP58" s="205">
        <v>0.20146255527246</v>
      </c>
      <c r="BQ58" s="205">
        <v>0.20146255527246</v>
      </c>
      <c r="BR58" s="205">
        <v>0.20146255527246</v>
      </c>
      <c r="BS58" s="205">
        <v>0.20146255527246</v>
      </c>
      <c r="BT58" s="205">
        <v>0.20146255527246</v>
      </c>
      <c r="BU58" s="205">
        <v>0.20146255527246</v>
      </c>
      <c r="BV58" s="205">
        <v>0.20146255527246</v>
      </c>
      <c r="BW58" s="205">
        <v>0.20146255527246</v>
      </c>
      <c r="BX58" s="205">
        <v>0.20146255527246</v>
      </c>
      <c r="BY58" s="205">
        <v>0.20146255527246</v>
      </c>
      <c r="BZ58" s="205">
        <v>0.20146255527246</v>
      </c>
      <c r="CA58" s="205">
        <v>0.20146255527246</v>
      </c>
      <c r="CB58" s="205">
        <v>0.20146255527246</v>
      </c>
      <c r="CC58" s="205">
        <v>0.20146255527246</v>
      </c>
      <c r="CD58" s="205">
        <v>0.20146255527246</v>
      </c>
      <c r="CE58" s="205">
        <v>0.20146255527246</v>
      </c>
      <c r="CF58" s="205">
        <v>0.20146255527246</v>
      </c>
      <c r="CG58" s="205">
        <v>0.20146255527246</v>
      </c>
      <c r="CH58" s="205">
        <v>0.20146255527246</v>
      </c>
      <c r="CI58" s="205">
        <v>0.20146255527246</v>
      </c>
      <c r="CJ58" s="205">
        <v>0.20146255527246</v>
      </c>
      <c r="CK58" s="205">
        <v>0.20146255527246</v>
      </c>
      <c r="CL58" s="205">
        <v>0.20146255527246</v>
      </c>
      <c r="CM58" s="205">
        <v>0.20146255527246</v>
      </c>
      <c r="CN58" s="205">
        <v>0.20146255527246</v>
      </c>
      <c r="CO58" s="205">
        <v>0.20146255527246</v>
      </c>
    </row>
    <row r="59" spans="1:93" ht="12.75" customHeight="1">
      <c r="A59" s="98" t="s">
        <v>151</v>
      </c>
      <c r="B59" s="98" t="s">
        <v>226</v>
      </c>
      <c r="C59" s="205">
        <v>0.081376146788991</v>
      </c>
      <c r="D59" s="205">
        <v>0.081423987574781</v>
      </c>
      <c r="E59" s="205">
        <v>0.081432521417179</v>
      </c>
      <c r="F59" s="205">
        <v>0.081405250991402</v>
      </c>
      <c r="G59" s="205">
        <v>0.081456971868886</v>
      </c>
      <c r="H59" s="205">
        <v>0.081529269355611</v>
      </c>
      <c r="I59" s="205">
        <v>0.087176807960112</v>
      </c>
      <c r="J59" s="205">
        <v>0.095586287070231</v>
      </c>
      <c r="K59" s="205">
        <v>0.10688596125757</v>
      </c>
      <c r="L59" s="205">
        <v>0.12137967689866</v>
      </c>
      <c r="M59" s="205">
        <v>0.13255813191425</v>
      </c>
      <c r="N59" s="205">
        <v>0.14394801806246</v>
      </c>
      <c r="O59" s="205">
        <v>0.15555244612045</v>
      </c>
      <c r="P59" s="205">
        <v>0.16737456793779</v>
      </c>
      <c r="Q59" s="205">
        <v>0.17941757694686</v>
      </c>
      <c r="R59" s="205">
        <v>0.19168470867932</v>
      </c>
      <c r="S59" s="205">
        <v>0.19360155576612</v>
      </c>
      <c r="T59" s="205">
        <v>0.19553757132378</v>
      </c>
      <c r="U59" s="205">
        <v>0.19749294703701</v>
      </c>
      <c r="V59" s="205">
        <v>0.19946787650738</v>
      </c>
      <c r="W59" s="205">
        <v>0.20146255527246</v>
      </c>
      <c r="X59" s="205">
        <v>0.20146255527246</v>
      </c>
      <c r="Y59" s="205">
        <v>0.20146255527246</v>
      </c>
      <c r="Z59" s="205">
        <v>0.20146255527246</v>
      </c>
      <c r="AA59" s="205">
        <v>0.20146255527246</v>
      </c>
      <c r="AB59" s="205">
        <v>0.20146255527246</v>
      </c>
      <c r="AC59" s="205">
        <v>0.20146255527246</v>
      </c>
      <c r="AD59" s="205">
        <v>0.20146255527246</v>
      </c>
      <c r="AE59" s="205">
        <v>0.20146255527246</v>
      </c>
      <c r="AF59" s="205">
        <v>0.20146255527246</v>
      </c>
      <c r="AG59" s="205">
        <v>0.20146255527246</v>
      </c>
      <c r="AH59" s="205">
        <v>0.20146255527246</v>
      </c>
      <c r="AI59" s="205">
        <v>0.20146255527246</v>
      </c>
      <c r="AJ59" s="205">
        <v>0.20146255527246</v>
      </c>
      <c r="AK59" s="205">
        <v>0.20146255527246</v>
      </c>
      <c r="AL59" s="205">
        <v>0.20146255527246</v>
      </c>
      <c r="AM59" s="205">
        <v>0.20146255527246</v>
      </c>
      <c r="AN59" s="205">
        <v>0.20146255527246</v>
      </c>
      <c r="AO59" s="205">
        <v>0.20146255527246</v>
      </c>
      <c r="AP59" s="205">
        <v>0.20146255527246</v>
      </c>
      <c r="AQ59" s="205">
        <v>0.20146255527246</v>
      </c>
      <c r="AR59" s="205">
        <v>0.20146255527246</v>
      </c>
      <c r="AS59" s="205">
        <v>0.20146255527246</v>
      </c>
      <c r="AT59" s="205">
        <v>0.20146255527246</v>
      </c>
      <c r="AU59" s="205">
        <v>0.20146255527246</v>
      </c>
      <c r="AV59" s="205">
        <v>0.20146255527246</v>
      </c>
      <c r="AW59" s="205">
        <v>0.20146255527246</v>
      </c>
      <c r="AX59" s="205">
        <v>0.20146255527246</v>
      </c>
      <c r="AY59" s="205">
        <v>0.20146255527246</v>
      </c>
      <c r="AZ59" s="205">
        <v>0.20146255527246</v>
      </c>
      <c r="BA59" s="205">
        <v>0.20146255527246</v>
      </c>
      <c r="BB59" s="205">
        <v>0.20146255527246</v>
      </c>
      <c r="BC59" s="205">
        <v>0.20146255527246</v>
      </c>
      <c r="BD59" s="205">
        <v>0.20146255527246</v>
      </c>
      <c r="BE59" s="205">
        <v>0.20146255527246</v>
      </c>
      <c r="BF59" s="205">
        <v>0.20146255527246</v>
      </c>
      <c r="BG59" s="205">
        <v>0.20146255527246</v>
      </c>
      <c r="BH59" s="205">
        <v>0.20146255527246</v>
      </c>
      <c r="BI59" s="205">
        <v>0.20146255527246</v>
      </c>
      <c r="BJ59" s="205">
        <v>0.20146255527246</v>
      </c>
      <c r="BK59" s="205">
        <v>0.20146255527246</v>
      </c>
      <c r="BL59" s="205">
        <v>0.20146255527246</v>
      </c>
      <c r="BM59" s="205">
        <v>0.20146255527246</v>
      </c>
      <c r="BN59" s="205">
        <v>0.20146255527246</v>
      </c>
      <c r="BO59" s="205">
        <v>0.20146255527246</v>
      </c>
      <c r="BP59" s="205">
        <v>0.20146255527246</v>
      </c>
      <c r="BQ59" s="205">
        <v>0.20146255527246</v>
      </c>
      <c r="BR59" s="205">
        <v>0.20146255527246</v>
      </c>
      <c r="BS59" s="205">
        <v>0.20146255527246</v>
      </c>
      <c r="BT59" s="205">
        <v>0.20146255527246</v>
      </c>
      <c r="BU59" s="205">
        <v>0.20146255527246</v>
      </c>
      <c r="BV59" s="205">
        <v>0.20146255527246</v>
      </c>
      <c r="BW59" s="205">
        <v>0.20146255527246</v>
      </c>
      <c r="BX59" s="205">
        <v>0.20146255527246</v>
      </c>
      <c r="BY59" s="205">
        <v>0.20146255527246</v>
      </c>
      <c r="BZ59" s="205">
        <v>0.20146255527246</v>
      </c>
      <c r="CA59" s="205">
        <v>0.20146255527246</v>
      </c>
      <c r="CB59" s="205">
        <v>0.20146255527246</v>
      </c>
      <c r="CC59" s="205">
        <v>0.20146255527246</v>
      </c>
      <c r="CD59" s="205">
        <v>0.20146255527246</v>
      </c>
      <c r="CE59" s="205">
        <v>0.20146255527246</v>
      </c>
      <c r="CF59" s="205">
        <v>0.20146255527246</v>
      </c>
      <c r="CG59" s="205">
        <v>0.20146255527246</v>
      </c>
      <c r="CH59" s="205">
        <v>0.20146255527246</v>
      </c>
      <c r="CI59" s="205">
        <v>0.20146255527246</v>
      </c>
      <c r="CJ59" s="205">
        <v>0.20146255527246</v>
      </c>
      <c r="CK59" s="205">
        <v>0.20146255527246</v>
      </c>
      <c r="CL59" s="205">
        <v>0.20146255527246</v>
      </c>
      <c r="CM59" s="205">
        <v>0.20146255527246</v>
      </c>
      <c r="CN59" s="205">
        <v>0.20146255527246</v>
      </c>
      <c r="CO59" s="205">
        <v>0.20146255527246</v>
      </c>
    </row>
    <row r="60" spans="1:93" ht="12.75" customHeight="1">
      <c r="A60" s="98" t="s">
        <v>19</v>
      </c>
      <c r="B60" s="98" t="s">
        <v>226</v>
      </c>
      <c r="C60" s="205">
        <v>0.081376146788991</v>
      </c>
      <c r="D60" s="205">
        <v>0.081423987574781</v>
      </c>
      <c r="E60" s="205">
        <v>0.081432521417179</v>
      </c>
      <c r="F60" s="205">
        <v>0.081405250991402</v>
      </c>
      <c r="G60" s="205">
        <v>0.081456971868886</v>
      </c>
      <c r="H60" s="205">
        <v>0.081529269355611</v>
      </c>
      <c r="I60" s="205">
        <v>0.087176807960112</v>
      </c>
      <c r="J60" s="205">
        <v>0.095586287070231</v>
      </c>
      <c r="K60" s="205">
        <v>0.10688596125757</v>
      </c>
      <c r="L60" s="205">
        <v>0.12137967689866</v>
      </c>
      <c r="M60" s="205">
        <v>0.13255813191425</v>
      </c>
      <c r="N60" s="205">
        <v>0.14394801806246</v>
      </c>
      <c r="O60" s="205">
        <v>0.15555244612045</v>
      </c>
      <c r="P60" s="205">
        <v>0.16737456793779</v>
      </c>
      <c r="Q60" s="205">
        <v>0.17941757694686</v>
      </c>
      <c r="R60" s="205">
        <v>0.19168470867932</v>
      </c>
      <c r="S60" s="205">
        <v>0.19360155576612</v>
      </c>
      <c r="T60" s="205">
        <v>0.19553757132378</v>
      </c>
      <c r="U60" s="205">
        <v>0.19749294703701</v>
      </c>
      <c r="V60" s="205">
        <v>0.19946787650738</v>
      </c>
      <c r="W60" s="205">
        <v>0.20146255527246</v>
      </c>
      <c r="X60" s="205">
        <v>0.20146255527246</v>
      </c>
      <c r="Y60" s="205">
        <v>0.20146255527246</v>
      </c>
      <c r="Z60" s="205">
        <v>0.20146255527246</v>
      </c>
      <c r="AA60" s="205">
        <v>0.20146255527246</v>
      </c>
      <c r="AB60" s="205">
        <v>0.20146255527246</v>
      </c>
      <c r="AC60" s="205">
        <v>0.20146255527246</v>
      </c>
      <c r="AD60" s="205">
        <v>0.20146255527246</v>
      </c>
      <c r="AE60" s="205">
        <v>0.20146255527246</v>
      </c>
      <c r="AF60" s="205">
        <v>0.20146255527246</v>
      </c>
      <c r="AG60" s="205">
        <v>0.20146255527246</v>
      </c>
      <c r="AH60" s="205">
        <v>0.20146255527246</v>
      </c>
      <c r="AI60" s="205">
        <v>0.20146255527246</v>
      </c>
      <c r="AJ60" s="205">
        <v>0.20146255527246</v>
      </c>
      <c r="AK60" s="205">
        <v>0.20146255527246</v>
      </c>
      <c r="AL60" s="205">
        <v>0.20146255527246</v>
      </c>
      <c r="AM60" s="205">
        <v>0.20146255527246</v>
      </c>
      <c r="AN60" s="205">
        <v>0.20146255527246</v>
      </c>
      <c r="AO60" s="205">
        <v>0.20146255527246</v>
      </c>
      <c r="AP60" s="205">
        <v>0.20146255527246</v>
      </c>
      <c r="AQ60" s="205">
        <v>0.20146255527246</v>
      </c>
      <c r="AR60" s="205">
        <v>0.20146255527246</v>
      </c>
      <c r="AS60" s="205">
        <v>0.20146255527246</v>
      </c>
      <c r="AT60" s="205">
        <v>0.20146255527246</v>
      </c>
      <c r="AU60" s="205">
        <v>0.20146255527246</v>
      </c>
      <c r="AV60" s="205">
        <v>0.20146255527246</v>
      </c>
      <c r="AW60" s="205">
        <v>0.20146255527246</v>
      </c>
      <c r="AX60" s="205">
        <v>0.20146255527246</v>
      </c>
      <c r="AY60" s="205">
        <v>0.20146255527246</v>
      </c>
      <c r="AZ60" s="205">
        <v>0.20146255527246</v>
      </c>
      <c r="BA60" s="205">
        <v>0.20146255527246</v>
      </c>
      <c r="BB60" s="205">
        <v>0.20146255527246</v>
      </c>
      <c r="BC60" s="205">
        <v>0.20146255527246</v>
      </c>
      <c r="BD60" s="205">
        <v>0.20146255527246</v>
      </c>
      <c r="BE60" s="205">
        <v>0.20146255527246</v>
      </c>
      <c r="BF60" s="205">
        <v>0.20146255527246</v>
      </c>
      <c r="BG60" s="205">
        <v>0.20146255527246</v>
      </c>
      <c r="BH60" s="205">
        <v>0.20146255527246</v>
      </c>
      <c r="BI60" s="205">
        <v>0.20146255527246</v>
      </c>
      <c r="BJ60" s="205">
        <v>0.20146255527246</v>
      </c>
      <c r="BK60" s="205">
        <v>0.20146255527246</v>
      </c>
      <c r="BL60" s="205">
        <v>0.20146255527246</v>
      </c>
      <c r="BM60" s="205">
        <v>0.20146255527246</v>
      </c>
      <c r="BN60" s="205">
        <v>0.20146255527246</v>
      </c>
      <c r="BO60" s="205">
        <v>0.20146255527246</v>
      </c>
      <c r="BP60" s="205">
        <v>0.20146255527246</v>
      </c>
      <c r="BQ60" s="205">
        <v>0.20146255527246</v>
      </c>
      <c r="BR60" s="205">
        <v>0.20146255527246</v>
      </c>
      <c r="BS60" s="205">
        <v>0.20146255527246</v>
      </c>
      <c r="BT60" s="205">
        <v>0.20146255527246</v>
      </c>
      <c r="BU60" s="205">
        <v>0.20146255527246</v>
      </c>
      <c r="BV60" s="205">
        <v>0.20146255527246</v>
      </c>
      <c r="BW60" s="205">
        <v>0.20146255527246</v>
      </c>
      <c r="BX60" s="205">
        <v>0.20146255527246</v>
      </c>
      <c r="BY60" s="205">
        <v>0.20146255527246</v>
      </c>
      <c r="BZ60" s="205">
        <v>0.20146255527246</v>
      </c>
      <c r="CA60" s="205">
        <v>0.20146255527246</v>
      </c>
      <c r="CB60" s="205">
        <v>0.20146255527246</v>
      </c>
      <c r="CC60" s="205">
        <v>0.20146255527246</v>
      </c>
      <c r="CD60" s="205">
        <v>0.20146255527246</v>
      </c>
      <c r="CE60" s="205">
        <v>0.20146255527246</v>
      </c>
      <c r="CF60" s="205">
        <v>0.20146255527246</v>
      </c>
      <c r="CG60" s="205">
        <v>0.20146255527246</v>
      </c>
      <c r="CH60" s="205">
        <v>0.20146255527246</v>
      </c>
      <c r="CI60" s="205">
        <v>0.20146255527246</v>
      </c>
      <c r="CJ60" s="205">
        <v>0.20146255527246</v>
      </c>
      <c r="CK60" s="205">
        <v>0.20146255527246</v>
      </c>
      <c r="CL60" s="205">
        <v>0.20146255527246</v>
      </c>
      <c r="CM60" s="205">
        <v>0.20146255527246</v>
      </c>
      <c r="CN60" s="205">
        <v>0.20146255527246</v>
      </c>
      <c r="CO60" s="205">
        <v>0.20146255527246</v>
      </c>
    </row>
    <row r="61" spans="1:93" ht="12.75" customHeight="1">
      <c r="A61" s="98" t="s">
        <v>99</v>
      </c>
      <c r="B61" s="98" t="s">
        <v>357</v>
      </c>
      <c r="C61" s="205">
        <v>0.017039759048021</v>
      </c>
      <c r="D61" s="205">
        <v>0.016892577078434</v>
      </c>
      <c r="E61" s="205">
        <v>0.016776011486918</v>
      </c>
      <c r="F61" s="205">
        <v>0.016637479018167</v>
      </c>
      <c r="G61" s="205">
        <v>0.01652090910998</v>
      </c>
      <c r="H61" s="205">
        <v>0.016423571846713</v>
      </c>
      <c r="I61" s="205">
        <v>0.025199382492358</v>
      </c>
      <c r="J61" s="205">
        <v>0.039207327214623</v>
      </c>
      <c r="K61" s="205">
        <v>0.059037206540491</v>
      </c>
      <c r="L61" s="205">
        <v>0.086392902336422</v>
      </c>
      <c r="M61" s="205">
        <v>0.10500718137183</v>
      </c>
      <c r="N61" s="205">
        <v>0.12398510669771</v>
      </c>
      <c r="O61" s="205">
        <v>0.14333208981197</v>
      </c>
      <c r="P61" s="205">
        <v>0.16305361407785</v>
      </c>
      <c r="Q61" s="205">
        <v>0.18315523562006</v>
      </c>
      <c r="R61" s="205">
        <v>0.20364258423172</v>
      </c>
      <c r="S61" s="205">
        <v>0.20567901007403</v>
      </c>
      <c r="T61" s="205">
        <v>0.20773580017477</v>
      </c>
      <c r="U61" s="205">
        <v>0.20981315817652</v>
      </c>
      <c r="V61" s="205">
        <v>0.21191128975829</v>
      </c>
      <c r="W61" s="205">
        <v>0.21403040265587</v>
      </c>
      <c r="X61" s="205">
        <v>0.21403040265587</v>
      </c>
      <c r="Y61" s="205">
        <v>0.21403040265587</v>
      </c>
      <c r="Z61" s="205">
        <v>0.21403040265587</v>
      </c>
      <c r="AA61" s="205">
        <v>0.21403040265587</v>
      </c>
      <c r="AB61" s="205">
        <v>0.21403040265587</v>
      </c>
      <c r="AC61" s="205">
        <v>0.21403040265587</v>
      </c>
      <c r="AD61" s="205">
        <v>0.21403040265587</v>
      </c>
      <c r="AE61" s="205">
        <v>0.21403040265587</v>
      </c>
      <c r="AF61" s="205">
        <v>0.21403040265587</v>
      </c>
      <c r="AG61" s="205">
        <v>0.21403040265587</v>
      </c>
      <c r="AH61" s="205">
        <v>0.21403040265587</v>
      </c>
      <c r="AI61" s="205">
        <v>0.21403040265587</v>
      </c>
      <c r="AJ61" s="205">
        <v>0.21403040265587</v>
      </c>
      <c r="AK61" s="205">
        <v>0.21403040265587</v>
      </c>
      <c r="AL61" s="205">
        <v>0.21403040265587</v>
      </c>
      <c r="AM61" s="205">
        <v>0.21403040265587</v>
      </c>
      <c r="AN61" s="205">
        <v>0.21403040265587</v>
      </c>
      <c r="AO61" s="205">
        <v>0.21403040265587</v>
      </c>
      <c r="AP61" s="205">
        <v>0.21403040265587</v>
      </c>
      <c r="AQ61" s="205">
        <v>0.21403040265587</v>
      </c>
      <c r="AR61" s="205">
        <v>0.21403040265587</v>
      </c>
      <c r="AS61" s="205">
        <v>0.21403040265587</v>
      </c>
      <c r="AT61" s="205">
        <v>0.21403040265587</v>
      </c>
      <c r="AU61" s="205">
        <v>0.21403040265587</v>
      </c>
      <c r="AV61" s="205">
        <v>0.21403040265587</v>
      </c>
      <c r="AW61" s="205">
        <v>0.21403040265587</v>
      </c>
      <c r="AX61" s="205">
        <v>0.21403040265587</v>
      </c>
      <c r="AY61" s="205">
        <v>0.21403040265587</v>
      </c>
      <c r="AZ61" s="205">
        <v>0.21403040265587</v>
      </c>
      <c r="BA61" s="205">
        <v>0.21403040265587</v>
      </c>
      <c r="BB61" s="205">
        <v>0.21403040265587</v>
      </c>
      <c r="BC61" s="205">
        <v>0.21403040265587</v>
      </c>
      <c r="BD61" s="205">
        <v>0.21403040265587</v>
      </c>
      <c r="BE61" s="205">
        <v>0.21403040265587</v>
      </c>
      <c r="BF61" s="205">
        <v>0.21403040265587</v>
      </c>
      <c r="BG61" s="205">
        <v>0.21403040265587</v>
      </c>
      <c r="BH61" s="205">
        <v>0.21403040265587</v>
      </c>
      <c r="BI61" s="205">
        <v>0.21403040265587</v>
      </c>
      <c r="BJ61" s="205">
        <v>0.21403040265587</v>
      </c>
      <c r="BK61" s="205">
        <v>0.21403040265587</v>
      </c>
      <c r="BL61" s="205">
        <v>0.21403040265587</v>
      </c>
      <c r="BM61" s="205">
        <v>0.21403040265587</v>
      </c>
      <c r="BN61" s="205">
        <v>0.21403040265587</v>
      </c>
      <c r="BO61" s="205">
        <v>0.21403040265587</v>
      </c>
      <c r="BP61" s="205">
        <v>0.21403040265587</v>
      </c>
      <c r="BQ61" s="205">
        <v>0.21403040265587</v>
      </c>
      <c r="BR61" s="205">
        <v>0.21403040265587</v>
      </c>
      <c r="BS61" s="205">
        <v>0.21403040265587</v>
      </c>
      <c r="BT61" s="205">
        <v>0.21403040265587</v>
      </c>
      <c r="BU61" s="205">
        <v>0.21403040265587</v>
      </c>
      <c r="BV61" s="205">
        <v>0.21403040265587</v>
      </c>
      <c r="BW61" s="205">
        <v>0.21403040265587</v>
      </c>
      <c r="BX61" s="205">
        <v>0.21403040265587</v>
      </c>
      <c r="BY61" s="205">
        <v>0.21403040265587</v>
      </c>
      <c r="BZ61" s="205">
        <v>0.21403040265587</v>
      </c>
      <c r="CA61" s="205">
        <v>0.21403040265587</v>
      </c>
      <c r="CB61" s="205">
        <v>0.21403040265587</v>
      </c>
      <c r="CC61" s="205">
        <v>0.21403040265587</v>
      </c>
      <c r="CD61" s="205">
        <v>0.21403040265587</v>
      </c>
      <c r="CE61" s="205">
        <v>0.21403040265587</v>
      </c>
      <c r="CF61" s="205">
        <v>0.21403040265587</v>
      </c>
      <c r="CG61" s="205">
        <v>0.21403040265587</v>
      </c>
      <c r="CH61" s="205">
        <v>0.21403040265587</v>
      </c>
      <c r="CI61" s="205">
        <v>0.21403040265587</v>
      </c>
      <c r="CJ61" s="205">
        <v>0.21403040265587</v>
      </c>
      <c r="CK61" s="205">
        <v>0.21403040265587</v>
      </c>
      <c r="CL61" s="205">
        <v>0.21403040265587</v>
      </c>
      <c r="CM61" s="205">
        <v>0.21403040265587</v>
      </c>
      <c r="CN61" s="205">
        <v>0.21403040265587</v>
      </c>
      <c r="CO61" s="205">
        <v>0.21403040265587</v>
      </c>
    </row>
    <row r="62" spans="1:93" ht="12.75" customHeight="1">
      <c r="A62" s="98" t="s">
        <v>131</v>
      </c>
      <c r="B62" s="98" t="s">
        <v>59</v>
      </c>
      <c r="C62" s="205">
        <v>0.042442497676746</v>
      </c>
      <c r="D62" s="205">
        <v>0.041831855719061</v>
      </c>
      <c r="E62" s="205">
        <v>0.041313749227572</v>
      </c>
      <c r="F62" s="205">
        <v>0.040728420288738</v>
      </c>
      <c r="G62" s="205">
        <v>0.040220781599651</v>
      </c>
      <c r="H62" s="205">
        <v>0.040132401520895</v>
      </c>
      <c r="I62" s="205">
        <v>0.049623393774622</v>
      </c>
      <c r="J62" s="205">
        <v>0.06265616354708</v>
      </c>
      <c r="K62" s="205">
        <v>0.079918795130125</v>
      </c>
      <c r="L62" s="205">
        <v>0.10147548534755</v>
      </c>
      <c r="M62" s="205">
        <v>0.1180440294577</v>
      </c>
      <c r="N62" s="205">
        <v>0.13493379690153</v>
      </c>
      <c r="O62" s="205">
        <v>0.15214955529128</v>
      </c>
      <c r="P62" s="205">
        <v>0.16969613546914</v>
      </c>
      <c r="Q62" s="205">
        <v>0.18757843229503</v>
      </c>
      <c r="R62" s="205">
        <v>0.20580140544389</v>
      </c>
      <c r="S62" s="205">
        <v>0.20785941949833</v>
      </c>
      <c r="T62" s="205">
        <v>0.20993801369331</v>
      </c>
      <c r="U62" s="205">
        <v>0.21203739383025</v>
      </c>
      <c r="V62" s="205">
        <v>0.21415776776855</v>
      </c>
      <c r="W62" s="205">
        <v>0.21629934544623</v>
      </c>
      <c r="X62" s="205">
        <v>0.21629934544623</v>
      </c>
      <c r="Y62" s="205">
        <v>0.21629934544623</v>
      </c>
      <c r="Z62" s="205">
        <v>0.21629934544623</v>
      </c>
      <c r="AA62" s="205">
        <v>0.21629934544623</v>
      </c>
      <c r="AB62" s="205">
        <v>0.21629934544623</v>
      </c>
      <c r="AC62" s="205">
        <v>0.21629934544623</v>
      </c>
      <c r="AD62" s="205">
        <v>0.21629934544623</v>
      </c>
      <c r="AE62" s="205">
        <v>0.21629934544623</v>
      </c>
      <c r="AF62" s="205">
        <v>0.21629934544623</v>
      </c>
      <c r="AG62" s="205">
        <v>0.21629934544623</v>
      </c>
      <c r="AH62" s="205">
        <v>0.21629934544623</v>
      </c>
      <c r="AI62" s="205">
        <v>0.21629934544623</v>
      </c>
      <c r="AJ62" s="205">
        <v>0.21629934544623</v>
      </c>
      <c r="AK62" s="205">
        <v>0.21629934544623</v>
      </c>
      <c r="AL62" s="205">
        <v>0.21629934544623</v>
      </c>
      <c r="AM62" s="205">
        <v>0.21629934544623</v>
      </c>
      <c r="AN62" s="205">
        <v>0.21629934544623</v>
      </c>
      <c r="AO62" s="205">
        <v>0.21629934544623</v>
      </c>
      <c r="AP62" s="205">
        <v>0.21629934544623</v>
      </c>
      <c r="AQ62" s="205">
        <v>0.21629934544623</v>
      </c>
      <c r="AR62" s="205">
        <v>0.21629934544623</v>
      </c>
      <c r="AS62" s="205">
        <v>0.21629934544623</v>
      </c>
      <c r="AT62" s="205">
        <v>0.21629934544623</v>
      </c>
      <c r="AU62" s="205">
        <v>0.21629934544623</v>
      </c>
      <c r="AV62" s="205">
        <v>0.21629934544623</v>
      </c>
      <c r="AW62" s="205">
        <v>0.21629934544623</v>
      </c>
      <c r="AX62" s="205">
        <v>0.21629934544623</v>
      </c>
      <c r="AY62" s="205">
        <v>0.21629934544623</v>
      </c>
      <c r="AZ62" s="205">
        <v>0.21629934544623</v>
      </c>
      <c r="BA62" s="205">
        <v>0.21629934544623</v>
      </c>
      <c r="BB62" s="205">
        <v>0.21629934544623</v>
      </c>
      <c r="BC62" s="205">
        <v>0.21629934544623</v>
      </c>
      <c r="BD62" s="205">
        <v>0.21629934544623</v>
      </c>
      <c r="BE62" s="205">
        <v>0.21629934544623</v>
      </c>
      <c r="BF62" s="205">
        <v>0.21629934544623</v>
      </c>
      <c r="BG62" s="205">
        <v>0.21629934544623</v>
      </c>
      <c r="BH62" s="205">
        <v>0.21629934544623</v>
      </c>
      <c r="BI62" s="205">
        <v>0.21629934544623</v>
      </c>
      <c r="BJ62" s="205">
        <v>0.21629934544623</v>
      </c>
      <c r="BK62" s="205">
        <v>0.21629934544623</v>
      </c>
      <c r="BL62" s="205">
        <v>0.21629934544623</v>
      </c>
      <c r="BM62" s="205">
        <v>0.21629934544623</v>
      </c>
      <c r="BN62" s="205">
        <v>0.21629934544623</v>
      </c>
      <c r="BO62" s="205">
        <v>0.21629934544623</v>
      </c>
      <c r="BP62" s="205">
        <v>0.21629934544623</v>
      </c>
      <c r="BQ62" s="205">
        <v>0.21629934544623</v>
      </c>
      <c r="BR62" s="205">
        <v>0.21629934544623</v>
      </c>
      <c r="BS62" s="205">
        <v>0.21629934544623</v>
      </c>
      <c r="BT62" s="205">
        <v>0.21629934544623</v>
      </c>
      <c r="BU62" s="205">
        <v>0.21629934544623</v>
      </c>
      <c r="BV62" s="205">
        <v>0.21629934544623</v>
      </c>
      <c r="BW62" s="205">
        <v>0.21629934544623</v>
      </c>
      <c r="BX62" s="205">
        <v>0.21629934544623</v>
      </c>
      <c r="BY62" s="205">
        <v>0.21629934544623</v>
      </c>
      <c r="BZ62" s="205">
        <v>0.21629934544623</v>
      </c>
      <c r="CA62" s="205">
        <v>0.21629934544623</v>
      </c>
      <c r="CB62" s="205">
        <v>0.21629934544623</v>
      </c>
      <c r="CC62" s="205">
        <v>0.21629934544623</v>
      </c>
      <c r="CD62" s="205">
        <v>0.21629934544623</v>
      </c>
      <c r="CE62" s="205">
        <v>0.21629934544623</v>
      </c>
      <c r="CF62" s="205">
        <v>0.21629934544623</v>
      </c>
      <c r="CG62" s="205">
        <v>0.21629934544623</v>
      </c>
      <c r="CH62" s="205">
        <v>0.21629934544623</v>
      </c>
      <c r="CI62" s="205">
        <v>0.21629934544623</v>
      </c>
      <c r="CJ62" s="205">
        <v>0.21629934544623</v>
      </c>
      <c r="CK62" s="205">
        <v>0.21629934544623</v>
      </c>
      <c r="CL62" s="205">
        <v>0.21629934544623</v>
      </c>
      <c r="CM62" s="205">
        <v>0.21629934544623</v>
      </c>
      <c r="CN62" s="205">
        <v>0.21629934544623</v>
      </c>
      <c r="CO62" s="205">
        <v>0.21629934544623</v>
      </c>
    </row>
    <row r="63" spans="1:93" ht="12.75" customHeight="1">
      <c r="A63" s="98" t="s">
        <v>207</v>
      </c>
      <c r="B63" s="98" t="s">
        <v>2</v>
      </c>
      <c r="C63" s="205">
        <v>0.090006046840736</v>
      </c>
      <c r="D63" s="205">
        <v>0.088794510506128</v>
      </c>
      <c r="E63" s="205">
        <v>0.087783695526216</v>
      </c>
      <c r="F63" s="205">
        <v>0.086608266098862</v>
      </c>
      <c r="G63" s="205">
        <v>0.086299008986353</v>
      </c>
      <c r="H63" s="205">
        <v>0.086090586116662</v>
      </c>
      <c r="I63" s="205">
        <v>0.099658217094839</v>
      </c>
      <c r="J63" s="205">
        <v>0.11517359817302</v>
      </c>
      <c r="K63" s="205">
        <v>0.13281002864153</v>
      </c>
      <c r="L63" s="205">
        <v>0.15251366496356</v>
      </c>
      <c r="M63" s="205">
        <v>0.17097660768143</v>
      </c>
      <c r="N63" s="205">
        <v>0.18979355788717</v>
      </c>
      <c r="O63" s="205">
        <v>0.20896974943625</v>
      </c>
      <c r="P63" s="205">
        <v>0.22851048546052</v>
      </c>
      <c r="Q63" s="205">
        <v>0.24842113923033</v>
      </c>
      <c r="R63" s="205">
        <v>0.268707155027</v>
      </c>
      <c r="S63" s="205">
        <v>0.27139422657727</v>
      </c>
      <c r="T63" s="205">
        <v>0.27410816884304</v>
      </c>
      <c r="U63" s="205">
        <v>0.27684925053147</v>
      </c>
      <c r="V63" s="205">
        <v>0.27961774303679</v>
      </c>
      <c r="W63" s="205">
        <v>0.28241392046715</v>
      </c>
      <c r="X63" s="205">
        <v>0.28241392046715</v>
      </c>
      <c r="Y63" s="205">
        <v>0.28241392046715</v>
      </c>
      <c r="Z63" s="205">
        <v>0.28241392046715</v>
      </c>
      <c r="AA63" s="205">
        <v>0.28241392046715</v>
      </c>
      <c r="AB63" s="205">
        <v>0.28241392046715</v>
      </c>
      <c r="AC63" s="205">
        <v>0.28241392046715</v>
      </c>
      <c r="AD63" s="205">
        <v>0.28241392046715</v>
      </c>
      <c r="AE63" s="205">
        <v>0.28241392046715</v>
      </c>
      <c r="AF63" s="205">
        <v>0.28241392046715</v>
      </c>
      <c r="AG63" s="205">
        <v>0.28241392046715</v>
      </c>
      <c r="AH63" s="205">
        <v>0.28241392046715</v>
      </c>
      <c r="AI63" s="205">
        <v>0.28241392046715</v>
      </c>
      <c r="AJ63" s="205">
        <v>0.28241392046715</v>
      </c>
      <c r="AK63" s="205">
        <v>0.28241392046715</v>
      </c>
      <c r="AL63" s="205">
        <v>0.28241392046715</v>
      </c>
      <c r="AM63" s="205">
        <v>0.28241392046715</v>
      </c>
      <c r="AN63" s="205">
        <v>0.28241392046715</v>
      </c>
      <c r="AO63" s="205">
        <v>0.28241392046715</v>
      </c>
      <c r="AP63" s="205">
        <v>0.28241392046715</v>
      </c>
      <c r="AQ63" s="205">
        <v>0.28241392046715</v>
      </c>
      <c r="AR63" s="205">
        <v>0.28241392046715</v>
      </c>
      <c r="AS63" s="205">
        <v>0.28241392046715</v>
      </c>
      <c r="AT63" s="205">
        <v>0.28241392046715</v>
      </c>
      <c r="AU63" s="205">
        <v>0.28241392046715</v>
      </c>
      <c r="AV63" s="205">
        <v>0.28241392046715</v>
      </c>
      <c r="AW63" s="205">
        <v>0.28241392046715</v>
      </c>
      <c r="AX63" s="205">
        <v>0.28241392046715</v>
      </c>
      <c r="AY63" s="205">
        <v>0.28241392046715</v>
      </c>
      <c r="AZ63" s="205">
        <v>0.28241392046715</v>
      </c>
      <c r="BA63" s="205">
        <v>0.28241392046715</v>
      </c>
      <c r="BB63" s="205">
        <v>0.28241392046715</v>
      </c>
      <c r="BC63" s="205">
        <v>0.28241392046715</v>
      </c>
      <c r="BD63" s="205">
        <v>0.28241392046715</v>
      </c>
      <c r="BE63" s="205">
        <v>0.28241392046715</v>
      </c>
      <c r="BF63" s="205">
        <v>0.28241392046715</v>
      </c>
      <c r="BG63" s="205">
        <v>0.28241392046715</v>
      </c>
      <c r="BH63" s="205">
        <v>0.28241392046715</v>
      </c>
      <c r="BI63" s="205">
        <v>0.28241392046715</v>
      </c>
      <c r="BJ63" s="205">
        <v>0.28241392046715</v>
      </c>
      <c r="BK63" s="205">
        <v>0.28241392046715</v>
      </c>
      <c r="BL63" s="205">
        <v>0.28241392046715</v>
      </c>
      <c r="BM63" s="205">
        <v>0.28241392046715</v>
      </c>
      <c r="BN63" s="205">
        <v>0.28241392046715</v>
      </c>
      <c r="BO63" s="205">
        <v>0.28241392046715</v>
      </c>
      <c r="BP63" s="205">
        <v>0.28241392046715</v>
      </c>
      <c r="BQ63" s="205">
        <v>0.28241392046715</v>
      </c>
      <c r="BR63" s="205">
        <v>0.28241392046715</v>
      </c>
      <c r="BS63" s="205">
        <v>0.28241392046715</v>
      </c>
      <c r="BT63" s="205">
        <v>0.28241392046715</v>
      </c>
      <c r="BU63" s="205">
        <v>0.28241392046715</v>
      </c>
      <c r="BV63" s="205">
        <v>0.28241392046715</v>
      </c>
      <c r="BW63" s="205">
        <v>0.28241392046715</v>
      </c>
      <c r="BX63" s="205">
        <v>0.28241392046715</v>
      </c>
      <c r="BY63" s="205">
        <v>0.28241392046715</v>
      </c>
      <c r="BZ63" s="205">
        <v>0.28241392046715</v>
      </c>
      <c r="CA63" s="205">
        <v>0.28241392046715</v>
      </c>
      <c r="CB63" s="205">
        <v>0.28241392046715</v>
      </c>
      <c r="CC63" s="205">
        <v>0.28241392046715</v>
      </c>
      <c r="CD63" s="205">
        <v>0.28241392046715</v>
      </c>
      <c r="CE63" s="205">
        <v>0.28241392046715</v>
      </c>
      <c r="CF63" s="205">
        <v>0.28241392046715</v>
      </c>
      <c r="CG63" s="205">
        <v>0.28241392046715</v>
      </c>
      <c r="CH63" s="205">
        <v>0.28241392046715</v>
      </c>
      <c r="CI63" s="205">
        <v>0.28241392046715</v>
      </c>
      <c r="CJ63" s="205">
        <v>0.28241392046715</v>
      </c>
      <c r="CK63" s="205">
        <v>0.28241392046715</v>
      </c>
      <c r="CL63" s="205">
        <v>0.28241392046715</v>
      </c>
      <c r="CM63" s="205">
        <v>0.28241392046715</v>
      </c>
      <c r="CN63" s="205">
        <v>0.28241392046715</v>
      </c>
      <c r="CO63" s="205">
        <v>0.28241392046715</v>
      </c>
    </row>
    <row r="64" spans="1:93" ht="12.75" customHeight="1">
      <c r="A64" s="98" t="s">
        <v>202</v>
      </c>
      <c r="B64" s="98" t="s">
        <v>6</v>
      </c>
      <c r="C64" s="205">
        <v>0.034210727040519</v>
      </c>
      <c r="D64" s="205">
        <v>0.033652696984545</v>
      </c>
      <c r="E64" s="205">
        <v>0.033162819205096</v>
      </c>
      <c r="F64" s="205">
        <v>0.032625874794326</v>
      </c>
      <c r="G64" s="205">
        <v>0.032437720995626</v>
      </c>
      <c r="H64" s="205">
        <v>0.03228611295082</v>
      </c>
      <c r="I64" s="205">
        <v>0.041786009164088</v>
      </c>
      <c r="J64" s="205">
        <v>0.05428108351888</v>
      </c>
      <c r="K64" s="205">
        <v>0.070287632328514</v>
      </c>
      <c r="L64" s="205">
        <v>0.090916533346893</v>
      </c>
      <c r="M64" s="205">
        <v>0.10675903231402</v>
      </c>
      <c r="N64" s="205">
        <v>0.12290928960716</v>
      </c>
      <c r="O64" s="205">
        <v>0.13937187614293</v>
      </c>
      <c r="P64" s="205">
        <v>0.15615142348046</v>
      </c>
      <c r="Q64" s="205">
        <v>0.17325262457712</v>
      </c>
      <c r="R64" s="205">
        <v>0.19068023455336</v>
      </c>
      <c r="S64" s="205">
        <v>0.1925870368989</v>
      </c>
      <c r="T64" s="205">
        <v>0.19451290726789</v>
      </c>
      <c r="U64" s="205">
        <v>0.19645803634057</v>
      </c>
      <c r="V64" s="205">
        <v>0.19842261670397</v>
      </c>
      <c r="W64" s="205">
        <v>0.20040684287101</v>
      </c>
      <c r="X64" s="205">
        <v>0.20040684287101</v>
      </c>
      <c r="Y64" s="205">
        <v>0.20040684287101</v>
      </c>
      <c r="Z64" s="205">
        <v>0.20040684287101</v>
      </c>
      <c r="AA64" s="205">
        <v>0.20040684287101</v>
      </c>
      <c r="AB64" s="205">
        <v>0.20040684287101</v>
      </c>
      <c r="AC64" s="205">
        <v>0.20040684287101</v>
      </c>
      <c r="AD64" s="205">
        <v>0.20040684287101</v>
      </c>
      <c r="AE64" s="205">
        <v>0.20040684287101</v>
      </c>
      <c r="AF64" s="205">
        <v>0.20040684287101</v>
      </c>
      <c r="AG64" s="205">
        <v>0.20040684287101</v>
      </c>
      <c r="AH64" s="205">
        <v>0.20040684287101</v>
      </c>
      <c r="AI64" s="205">
        <v>0.20040684287101</v>
      </c>
      <c r="AJ64" s="205">
        <v>0.20040684287101</v>
      </c>
      <c r="AK64" s="205">
        <v>0.20040684287101</v>
      </c>
      <c r="AL64" s="205">
        <v>0.20040684287101</v>
      </c>
      <c r="AM64" s="205">
        <v>0.20040684287101</v>
      </c>
      <c r="AN64" s="205">
        <v>0.20040684287101</v>
      </c>
      <c r="AO64" s="205">
        <v>0.20040684287101</v>
      </c>
      <c r="AP64" s="205">
        <v>0.20040684287101</v>
      </c>
      <c r="AQ64" s="205">
        <v>0.20040684287101</v>
      </c>
      <c r="AR64" s="205">
        <v>0.20040684287101</v>
      </c>
      <c r="AS64" s="205">
        <v>0.20040684287101</v>
      </c>
      <c r="AT64" s="205">
        <v>0.20040684287101</v>
      </c>
      <c r="AU64" s="205">
        <v>0.20040684287101</v>
      </c>
      <c r="AV64" s="205">
        <v>0.20040684287101</v>
      </c>
      <c r="AW64" s="205">
        <v>0.20040684287101</v>
      </c>
      <c r="AX64" s="205">
        <v>0.20040684287101</v>
      </c>
      <c r="AY64" s="205">
        <v>0.20040684287101</v>
      </c>
      <c r="AZ64" s="205">
        <v>0.20040684287101</v>
      </c>
      <c r="BA64" s="205">
        <v>0.20040684287101</v>
      </c>
      <c r="BB64" s="205">
        <v>0.20040684287101</v>
      </c>
      <c r="BC64" s="205">
        <v>0.20040684287101</v>
      </c>
      <c r="BD64" s="205">
        <v>0.20040684287101</v>
      </c>
      <c r="BE64" s="205">
        <v>0.20040684287101</v>
      </c>
      <c r="BF64" s="205">
        <v>0.20040684287101</v>
      </c>
      <c r="BG64" s="205">
        <v>0.20040684287101</v>
      </c>
      <c r="BH64" s="205">
        <v>0.20040684287101</v>
      </c>
      <c r="BI64" s="205">
        <v>0.20040684287101</v>
      </c>
      <c r="BJ64" s="205">
        <v>0.20040684287101</v>
      </c>
      <c r="BK64" s="205">
        <v>0.20040684287101</v>
      </c>
      <c r="BL64" s="205">
        <v>0.20040684287101</v>
      </c>
      <c r="BM64" s="205">
        <v>0.20040684287101</v>
      </c>
      <c r="BN64" s="205">
        <v>0.20040684287101</v>
      </c>
      <c r="BO64" s="205">
        <v>0.20040684287101</v>
      </c>
      <c r="BP64" s="205">
        <v>0.20040684287101</v>
      </c>
      <c r="BQ64" s="205">
        <v>0.20040684287101</v>
      </c>
      <c r="BR64" s="205">
        <v>0.20040684287101</v>
      </c>
      <c r="BS64" s="205">
        <v>0.20040684287101</v>
      </c>
      <c r="BT64" s="205">
        <v>0.20040684287101</v>
      </c>
      <c r="BU64" s="205">
        <v>0.20040684287101</v>
      </c>
      <c r="BV64" s="205">
        <v>0.20040684287101</v>
      </c>
      <c r="BW64" s="205">
        <v>0.20040684287101</v>
      </c>
      <c r="BX64" s="205">
        <v>0.20040684287101</v>
      </c>
      <c r="BY64" s="205">
        <v>0.20040684287101</v>
      </c>
      <c r="BZ64" s="205">
        <v>0.20040684287101</v>
      </c>
      <c r="CA64" s="205">
        <v>0.20040684287101</v>
      </c>
      <c r="CB64" s="205">
        <v>0.20040684287101</v>
      </c>
      <c r="CC64" s="205">
        <v>0.20040684287101</v>
      </c>
      <c r="CD64" s="205">
        <v>0.20040684287101</v>
      </c>
      <c r="CE64" s="205">
        <v>0.20040684287101</v>
      </c>
      <c r="CF64" s="205">
        <v>0.20040684287101</v>
      </c>
      <c r="CG64" s="205">
        <v>0.20040684287101</v>
      </c>
      <c r="CH64" s="205">
        <v>0.20040684287101</v>
      </c>
      <c r="CI64" s="205">
        <v>0.20040684287101</v>
      </c>
      <c r="CJ64" s="205">
        <v>0.20040684287101</v>
      </c>
      <c r="CK64" s="205">
        <v>0.20040684287101</v>
      </c>
      <c r="CL64" s="205">
        <v>0.20040684287101</v>
      </c>
      <c r="CM64" s="205">
        <v>0.20040684287101</v>
      </c>
      <c r="CN64" s="205">
        <v>0.20040684287101</v>
      </c>
      <c r="CO64" s="205">
        <v>0.20040684287101</v>
      </c>
    </row>
    <row r="65" spans="1:93" ht="12.75" customHeight="1">
      <c r="A65" s="98" t="s">
        <v>169</v>
      </c>
      <c r="B65" s="98" t="s">
        <v>169</v>
      </c>
      <c r="C65" s="205">
        <v>0.049337638235026</v>
      </c>
      <c r="D65" s="205">
        <v>0.048907280707358</v>
      </c>
      <c r="E65" s="205">
        <v>0.048547521860086</v>
      </c>
      <c r="F65" s="205">
        <v>0.048149782465926</v>
      </c>
      <c r="G65" s="205">
        <v>0.047667911311738</v>
      </c>
      <c r="H65" s="205">
        <v>0.047243236196276</v>
      </c>
      <c r="I65" s="205">
        <v>0.062920787287623</v>
      </c>
      <c r="J65" s="205">
        <v>0.081407264144332</v>
      </c>
      <c r="K65" s="205">
        <v>0.10279602384652</v>
      </c>
      <c r="L65" s="205">
        <v>0.12817168325866</v>
      </c>
      <c r="M65" s="205">
        <v>0.15025288447822</v>
      </c>
      <c r="N65" s="205">
        <v>0.17276289255385</v>
      </c>
      <c r="O65" s="205">
        <v>0.19570807550254</v>
      </c>
      <c r="P65" s="205">
        <v>0.21909488582095</v>
      </c>
      <c r="Q65" s="205">
        <v>0.24292986153818</v>
      </c>
      <c r="R65" s="205">
        <v>0.26721962728117</v>
      </c>
      <c r="S65" s="205">
        <v>0.26989182355398</v>
      </c>
      <c r="T65" s="205">
        <v>0.27259074178952</v>
      </c>
      <c r="U65" s="205">
        <v>0.27531664920741</v>
      </c>
      <c r="V65" s="205">
        <v>0.27806981569949</v>
      </c>
      <c r="W65" s="205">
        <v>0.28085051385648</v>
      </c>
      <c r="X65" s="205">
        <v>0.28085051385648</v>
      </c>
      <c r="Y65" s="205">
        <v>0.28085051385648</v>
      </c>
      <c r="Z65" s="205">
        <v>0.28085051385648</v>
      </c>
      <c r="AA65" s="205">
        <v>0.28085051385648</v>
      </c>
      <c r="AB65" s="205">
        <v>0.28085051385648</v>
      </c>
      <c r="AC65" s="205">
        <v>0.28085051385648</v>
      </c>
      <c r="AD65" s="205">
        <v>0.28085051385648</v>
      </c>
      <c r="AE65" s="205">
        <v>0.28085051385648</v>
      </c>
      <c r="AF65" s="205">
        <v>0.28085051385648</v>
      </c>
      <c r="AG65" s="205">
        <v>0.28085051385648</v>
      </c>
      <c r="AH65" s="205">
        <v>0.28085051385648</v>
      </c>
      <c r="AI65" s="205">
        <v>0.28085051385648</v>
      </c>
      <c r="AJ65" s="205">
        <v>0.28085051385648</v>
      </c>
      <c r="AK65" s="205">
        <v>0.28085051385648</v>
      </c>
      <c r="AL65" s="205">
        <v>0.28085051385648</v>
      </c>
      <c r="AM65" s="205">
        <v>0.28085051385648</v>
      </c>
      <c r="AN65" s="205">
        <v>0.28085051385648</v>
      </c>
      <c r="AO65" s="205">
        <v>0.28085051385648</v>
      </c>
      <c r="AP65" s="205">
        <v>0.28085051385648</v>
      </c>
      <c r="AQ65" s="205">
        <v>0.28085051385648</v>
      </c>
      <c r="AR65" s="205">
        <v>0.28085051385648</v>
      </c>
      <c r="AS65" s="205">
        <v>0.28085051385648</v>
      </c>
      <c r="AT65" s="205">
        <v>0.28085051385648</v>
      </c>
      <c r="AU65" s="205">
        <v>0.28085051385648</v>
      </c>
      <c r="AV65" s="205">
        <v>0.28085051385648</v>
      </c>
      <c r="AW65" s="205">
        <v>0.28085051385648</v>
      </c>
      <c r="AX65" s="205">
        <v>0.28085051385648</v>
      </c>
      <c r="AY65" s="205">
        <v>0.28085051385648</v>
      </c>
      <c r="AZ65" s="205">
        <v>0.28085051385648</v>
      </c>
      <c r="BA65" s="205">
        <v>0.28085051385648</v>
      </c>
      <c r="BB65" s="205">
        <v>0.28085051385648</v>
      </c>
      <c r="BC65" s="205">
        <v>0.28085051385648</v>
      </c>
      <c r="BD65" s="205">
        <v>0.28085051385648</v>
      </c>
      <c r="BE65" s="205">
        <v>0.28085051385648</v>
      </c>
      <c r="BF65" s="205">
        <v>0.28085051385648</v>
      </c>
      <c r="BG65" s="205">
        <v>0.28085051385648</v>
      </c>
      <c r="BH65" s="205">
        <v>0.28085051385648</v>
      </c>
      <c r="BI65" s="205">
        <v>0.28085051385648</v>
      </c>
      <c r="BJ65" s="205">
        <v>0.28085051385648</v>
      </c>
      <c r="BK65" s="205">
        <v>0.28085051385648</v>
      </c>
      <c r="BL65" s="205">
        <v>0.28085051385648</v>
      </c>
      <c r="BM65" s="205">
        <v>0.28085051385648</v>
      </c>
      <c r="BN65" s="205">
        <v>0.28085051385648</v>
      </c>
      <c r="BO65" s="205">
        <v>0.28085051385648</v>
      </c>
      <c r="BP65" s="205">
        <v>0.28085051385648</v>
      </c>
      <c r="BQ65" s="205">
        <v>0.28085051385648</v>
      </c>
      <c r="BR65" s="205">
        <v>0.28085051385648</v>
      </c>
      <c r="BS65" s="205">
        <v>0.28085051385648</v>
      </c>
      <c r="BT65" s="205">
        <v>0.28085051385648</v>
      </c>
      <c r="BU65" s="205">
        <v>0.28085051385648</v>
      </c>
      <c r="BV65" s="205">
        <v>0.28085051385648</v>
      </c>
      <c r="BW65" s="205">
        <v>0.28085051385648</v>
      </c>
      <c r="BX65" s="205">
        <v>0.28085051385648</v>
      </c>
      <c r="BY65" s="205">
        <v>0.28085051385648</v>
      </c>
      <c r="BZ65" s="205">
        <v>0.28085051385648</v>
      </c>
      <c r="CA65" s="205">
        <v>0.28085051385648</v>
      </c>
      <c r="CB65" s="205">
        <v>0.28085051385648</v>
      </c>
      <c r="CC65" s="205">
        <v>0.28085051385648</v>
      </c>
      <c r="CD65" s="205">
        <v>0.28085051385648</v>
      </c>
      <c r="CE65" s="205">
        <v>0.28085051385648</v>
      </c>
      <c r="CF65" s="205">
        <v>0.28085051385648</v>
      </c>
      <c r="CG65" s="205">
        <v>0.28085051385648</v>
      </c>
      <c r="CH65" s="205">
        <v>0.28085051385648</v>
      </c>
      <c r="CI65" s="205">
        <v>0.28085051385648</v>
      </c>
      <c r="CJ65" s="205">
        <v>0.28085051385648</v>
      </c>
      <c r="CK65" s="205">
        <v>0.28085051385648</v>
      </c>
      <c r="CL65" s="205">
        <v>0.28085051385648</v>
      </c>
      <c r="CM65" s="205">
        <v>0.28085051385648</v>
      </c>
      <c r="CN65" s="205">
        <v>0.28085051385648</v>
      </c>
      <c r="CO65" s="205">
        <v>0.28085051385648</v>
      </c>
    </row>
    <row r="66" spans="1:93" ht="12.75" customHeight="1">
      <c r="A66" s="98" t="s">
        <v>106</v>
      </c>
      <c r="B66" s="98" t="s">
        <v>360</v>
      </c>
      <c r="C66" s="205">
        <v>0.027147134881835</v>
      </c>
      <c r="D66" s="205">
        <v>0.027007899559166</v>
      </c>
      <c r="E66" s="205">
        <v>0.026898346562164</v>
      </c>
      <c r="F66" s="205">
        <v>0.026765945532331</v>
      </c>
      <c r="G66" s="205">
        <v>0.026635865880307</v>
      </c>
      <c r="H66" s="205">
        <v>0.026505057475498</v>
      </c>
      <c r="I66" s="205">
        <v>0.036297182805175</v>
      </c>
      <c r="J66" s="205">
        <v>0.050805064606074</v>
      </c>
      <c r="K66" s="205">
        <v>0.06910168116092</v>
      </c>
      <c r="L66" s="205">
        <v>0.092124364072082</v>
      </c>
      <c r="M66" s="205">
        <v>0.10974967494057</v>
      </c>
      <c r="N66" s="205">
        <v>0.12771827959001</v>
      </c>
      <c r="O66" s="205">
        <v>0.14603528136495</v>
      </c>
      <c r="P66" s="205">
        <v>0.16470585134743</v>
      </c>
      <c r="Q66" s="205">
        <v>0.18373522920143</v>
      </c>
      <c r="R66" s="205">
        <v>0.20312872402736</v>
      </c>
      <c r="S66" s="205">
        <v>0.20516001126764</v>
      </c>
      <c r="T66" s="205">
        <v>0.20721161138031</v>
      </c>
      <c r="U66" s="205">
        <v>0.20928372749412</v>
      </c>
      <c r="V66" s="205">
        <v>0.21137656476906</v>
      </c>
      <c r="W66" s="205">
        <v>0.21349033041675</v>
      </c>
      <c r="X66" s="205">
        <v>0.21349033041675</v>
      </c>
      <c r="Y66" s="205">
        <v>0.21349033041675</v>
      </c>
      <c r="Z66" s="205">
        <v>0.21349033041675</v>
      </c>
      <c r="AA66" s="205">
        <v>0.21349033041675</v>
      </c>
      <c r="AB66" s="205">
        <v>0.21349033041675</v>
      </c>
      <c r="AC66" s="205">
        <v>0.21349033041675</v>
      </c>
      <c r="AD66" s="205">
        <v>0.21349033041675</v>
      </c>
      <c r="AE66" s="205">
        <v>0.21349033041675</v>
      </c>
      <c r="AF66" s="205">
        <v>0.21349033041675</v>
      </c>
      <c r="AG66" s="205">
        <v>0.21349033041675</v>
      </c>
      <c r="AH66" s="205">
        <v>0.21349033041675</v>
      </c>
      <c r="AI66" s="205">
        <v>0.21349033041675</v>
      </c>
      <c r="AJ66" s="205">
        <v>0.21349033041675</v>
      </c>
      <c r="AK66" s="205">
        <v>0.21349033041675</v>
      </c>
      <c r="AL66" s="205">
        <v>0.21349033041675</v>
      </c>
      <c r="AM66" s="205">
        <v>0.21349033041675</v>
      </c>
      <c r="AN66" s="205">
        <v>0.21349033041675</v>
      </c>
      <c r="AO66" s="205">
        <v>0.21349033041675</v>
      </c>
      <c r="AP66" s="205">
        <v>0.21349033041675</v>
      </c>
      <c r="AQ66" s="205">
        <v>0.21349033041675</v>
      </c>
      <c r="AR66" s="205">
        <v>0.21349033041675</v>
      </c>
      <c r="AS66" s="205">
        <v>0.21349033041675</v>
      </c>
      <c r="AT66" s="205">
        <v>0.21349033041675</v>
      </c>
      <c r="AU66" s="205">
        <v>0.21349033041675</v>
      </c>
      <c r="AV66" s="205">
        <v>0.21349033041675</v>
      </c>
      <c r="AW66" s="205">
        <v>0.21349033041675</v>
      </c>
      <c r="AX66" s="205">
        <v>0.21349033041675</v>
      </c>
      <c r="AY66" s="205">
        <v>0.21349033041675</v>
      </c>
      <c r="AZ66" s="205">
        <v>0.21349033041675</v>
      </c>
      <c r="BA66" s="205">
        <v>0.21349033041675</v>
      </c>
      <c r="BB66" s="205">
        <v>0.21349033041675</v>
      </c>
      <c r="BC66" s="205">
        <v>0.21349033041675</v>
      </c>
      <c r="BD66" s="205">
        <v>0.21349033041675</v>
      </c>
      <c r="BE66" s="205">
        <v>0.21349033041675</v>
      </c>
      <c r="BF66" s="205">
        <v>0.21349033041675</v>
      </c>
      <c r="BG66" s="205">
        <v>0.21349033041675</v>
      </c>
      <c r="BH66" s="205">
        <v>0.21349033041675</v>
      </c>
      <c r="BI66" s="205">
        <v>0.21349033041675</v>
      </c>
      <c r="BJ66" s="205">
        <v>0.21349033041675</v>
      </c>
      <c r="BK66" s="205">
        <v>0.21349033041675</v>
      </c>
      <c r="BL66" s="205">
        <v>0.21349033041675</v>
      </c>
      <c r="BM66" s="205">
        <v>0.21349033041675</v>
      </c>
      <c r="BN66" s="205">
        <v>0.21349033041675</v>
      </c>
      <c r="BO66" s="205">
        <v>0.21349033041675</v>
      </c>
      <c r="BP66" s="205">
        <v>0.21349033041675</v>
      </c>
      <c r="BQ66" s="205">
        <v>0.21349033041675</v>
      </c>
      <c r="BR66" s="205">
        <v>0.21349033041675</v>
      </c>
      <c r="BS66" s="205">
        <v>0.21349033041675</v>
      </c>
      <c r="BT66" s="205">
        <v>0.21349033041675</v>
      </c>
      <c r="BU66" s="205">
        <v>0.21349033041675</v>
      </c>
      <c r="BV66" s="205">
        <v>0.21349033041675</v>
      </c>
      <c r="BW66" s="205">
        <v>0.21349033041675</v>
      </c>
      <c r="BX66" s="205">
        <v>0.21349033041675</v>
      </c>
      <c r="BY66" s="205">
        <v>0.21349033041675</v>
      </c>
      <c r="BZ66" s="205">
        <v>0.21349033041675</v>
      </c>
      <c r="CA66" s="205">
        <v>0.21349033041675</v>
      </c>
      <c r="CB66" s="205">
        <v>0.21349033041675</v>
      </c>
      <c r="CC66" s="205">
        <v>0.21349033041675</v>
      </c>
      <c r="CD66" s="205">
        <v>0.21349033041675</v>
      </c>
      <c r="CE66" s="205">
        <v>0.21349033041675</v>
      </c>
      <c r="CF66" s="205">
        <v>0.21349033041675</v>
      </c>
      <c r="CG66" s="205">
        <v>0.21349033041675</v>
      </c>
      <c r="CH66" s="205">
        <v>0.21349033041675</v>
      </c>
      <c r="CI66" s="205">
        <v>0.21349033041675</v>
      </c>
      <c r="CJ66" s="205">
        <v>0.21349033041675</v>
      </c>
      <c r="CK66" s="205">
        <v>0.21349033041675</v>
      </c>
      <c r="CL66" s="205">
        <v>0.21349033041675</v>
      </c>
      <c r="CM66" s="205">
        <v>0.21349033041675</v>
      </c>
      <c r="CN66" s="205">
        <v>0.21349033041675</v>
      </c>
      <c r="CO66" s="205">
        <v>0.21349033041675</v>
      </c>
    </row>
    <row r="67" spans="1:93" ht="12.75" customHeight="1">
      <c r="A67" s="98" t="s">
        <v>103</v>
      </c>
      <c r="B67" s="98" t="s">
        <v>238</v>
      </c>
      <c r="C67" s="205">
        <v>0.001787793469855</v>
      </c>
      <c r="D67" s="205">
        <v>0.001778624030733</v>
      </c>
      <c r="E67" s="205">
        <v>0.001771409341835</v>
      </c>
      <c r="F67" s="205">
        <v>0.001762689979826</v>
      </c>
      <c r="G67" s="205">
        <v>0.001754123493769</v>
      </c>
      <c r="H67" s="205">
        <v>0.00174550901519</v>
      </c>
      <c r="I67" s="205">
        <v>0.015473142561412</v>
      </c>
      <c r="J67" s="205">
        <v>0.033554154203806</v>
      </c>
      <c r="K67" s="205">
        <v>0.055970633121004</v>
      </c>
      <c r="L67" s="205">
        <v>0.083043301890891</v>
      </c>
      <c r="M67" s="205">
        <v>0.10441033079476</v>
      </c>
      <c r="N67" s="205">
        <v>0.12619639594652</v>
      </c>
      <c r="O67" s="205">
        <v>0.14840774136824</v>
      </c>
      <c r="P67" s="205">
        <v>0.17105069405879</v>
      </c>
      <c r="Q67" s="205">
        <v>0.19413166502902</v>
      </c>
      <c r="R67" s="205">
        <v>0.21765715034925</v>
      </c>
      <c r="S67" s="205">
        <v>0.21983372185274</v>
      </c>
      <c r="T67" s="205">
        <v>0.22203205907127</v>
      </c>
      <c r="U67" s="205">
        <v>0.22425237966198</v>
      </c>
      <c r="V67" s="205">
        <v>0.2264949034586</v>
      </c>
      <c r="W67" s="205">
        <v>0.22875985249318</v>
      </c>
      <c r="X67" s="205">
        <v>0.22875985249318</v>
      </c>
      <c r="Y67" s="205">
        <v>0.22875985249318</v>
      </c>
      <c r="Z67" s="205">
        <v>0.22875985249318</v>
      </c>
      <c r="AA67" s="205">
        <v>0.22875985249318</v>
      </c>
      <c r="AB67" s="205">
        <v>0.22875985249318</v>
      </c>
      <c r="AC67" s="205">
        <v>0.22875985249318</v>
      </c>
      <c r="AD67" s="205">
        <v>0.22875985249318</v>
      </c>
      <c r="AE67" s="205">
        <v>0.22875985249318</v>
      </c>
      <c r="AF67" s="205">
        <v>0.22875985249318</v>
      </c>
      <c r="AG67" s="205">
        <v>0.22875985249318</v>
      </c>
      <c r="AH67" s="205">
        <v>0.22875985249318</v>
      </c>
      <c r="AI67" s="205">
        <v>0.22875985249318</v>
      </c>
      <c r="AJ67" s="205">
        <v>0.22875985249318</v>
      </c>
      <c r="AK67" s="205">
        <v>0.22875985249318</v>
      </c>
      <c r="AL67" s="205">
        <v>0.22875985249318</v>
      </c>
      <c r="AM67" s="205">
        <v>0.22875985249318</v>
      </c>
      <c r="AN67" s="205">
        <v>0.22875985249318</v>
      </c>
      <c r="AO67" s="205">
        <v>0.22875985249318</v>
      </c>
      <c r="AP67" s="205">
        <v>0.22875985249318</v>
      </c>
      <c r="AQ67" s="205">
        <v>0.22875985249318</v>
      </c>
      <c r="AR67" s="205">
        <v>0.22875985249318</v>
      </c>
      <c r="AS67" s="205">
        <v>0.22875985249318</v>
      </c>
      <c r="AT67" s="205">
        <v>0.22875985249318</v>
      </c>
      <c r="AU67" s="205">
        <v>0.22875985249318</v>
      </c>
      <c r="AV67" s="205">
        <v>0.22875985249318</v>
      </c>
      <c r="AW67" s="205">
        <v>0.22875985249318</v>
      </c>
      <c r="AX67" s="205">
        <v>0.22875985249318</v>
      </c>
      <c r="AY67" s="205">
        <v>0.22875985249318</v>
      </c>
      <c r="AZ67" s="205">
        <v>0.22875985249318</v>
      </c>
      <c r="BA67" s="205">
        <v>0.22875985249318</v>
      </c>
      <c r="BB67" s="205">
        <v>0.22875985249318</v>
      </c>
      <c r="BC67" s="205">
        <v>0.22875985249318</v>
      </c>
      <c r="BD67" s="205">
        <v>0.22875985249318</v>
      </c>
      <c r="BE67" s="205">
        <v>0.22875985249318</v>
      </c>
      <c r="BF67" s="205">
        <v>0.22875985249318</v>
      </c>
      <c r="BG67" s="205">
        <v>0.22875985249318</v>
      </c>
      <c r="BH67" s="205">
        <v>0.22875985249318</v>
      </c>
      <c r="BI67" s="205">
        <v>0.22875985249318</v>
      </c>
      <c r="BJ67" s="205">
        <v>0.22875985249318</v>
      </c>
      <c r="BK67" s="205">
        <v>0.22875985249318</v>
      </c>
      <c r="BL67" s="205">
        <v>0.22875985249318</v>
      </c>
      <c r="BM67" s="205">
        <v>0.22875985249318</v>
      </c>
      <c r="BN67" s="205">
        <v>0.22875985249318</v>
      </c>
      <c r="BO67" s="205">
        <v>0.22875985249318</v>
      </c>
      <c r="BP67" s="205">
        <v>0.22875985249318</v>
      </c>
      <c r="BQ67" s="205">
        <v>0.22875985249318</v>
      </c>
      <c r="BR67" s="205">
        <v>0.22875985249318</v>
      </c>
      <c r="BS67" s="205">
        <v>0.22875985249318</v>
      </c>
      <c r="BT67" s="205">
        <v>0.22875985249318</v>
      </c>
      <c r="BU67" s="205">
        <v>0.22875985249318</v>
      </c>
      <c r="BV67" s="205">
        <v>0.22875985249318</v>
      </c>
      <c r="BW67" s="205">
        <v>0.22875985249318</v>
      </c>
      <c r="BX67" s="205">
        <v>0.22875985249318</v>
      </c>
      <c r="BY67" s="205">
        <v>0.22875985249318</v>
      </c>
      <c r="BZ67" s="205">
        <v>0.22875985249318</v>
      </c>
      <c r="CA67" s="205">
        <v>0.22875985249318</v>
      </c>
      <c r="CB67" s="205">
        <v>0.22875985249318</v>
      </c>
      <c r="CC67" s="205">
        <v>0.22875985249318</v>
      </c>
      <c r="CD67" s="205">
        <v>0.22875985249318</v>
      </c>
      <c r="CE67" s="205">
        <v>0.22875985249318</v>
      </c>
      <c r="CF67" s="205">
        <v>0.22875985249318</v>
      </c>
      <c r="CG67" s="205">
        <v>0.22875985249318</v>
      </c>
      <c r="CH67" s="205">
        <v>0.22875985249318</v>
      </c>
      <c r="CI67" s="205">
        <v>0.22875985249318</v>
      </c>
      <c r="CJ67" s="205">
        <v>0.22875985249318</v>
      </c>
      <c r="CK67" s="205">
        <v>0.22875985249318</v>
      </c>
      <c r="CL67" s="205">
        <v>0.22875985249318</v>
      </c>
      <c r="CM67" s="205">
        <v>0.22875985249318</v>
      </c>
      <c r="CN67" s="205">
        <v>0.22875985249318</v>
      </c>
      <c r="CO67" s="205">
        <v>0.22875985249318</v>
      </c>
    </row>
    <row r="68" spans="1:93" ht="12.75" customHeight="1">
      <c r="A68" s="98" t="s">
        <v>218</v>
      </c>
      <c r="B68" s="98" t="s">
        <v>143</v>
      </c>
      <c r="C68" s="205">
        <v>0.052642095992239</v>
      </c>
      <c r="D68" s="205">
        <v>0.052182914663482</v>
      </c>
      <c r="E68" s="205">
        <v>0.051799060461099</v>
      </c>
      <c r="F68" s="205">
        <v>0.051374681911249</v>
      </c>
      <c r="G68" s="205">
        <v>0.050860536758337</v>
      </c>
      <c r="H68" s="205">
        <v>0.050407418429341</v>
      </c>
      <c r="I68" s="205">
        <v>0.059801345435393</v>
      </c>
      <c r="J68" s="205">
        <v>0.077114144959318</v>
      </c>
      <c r="K68" s="205">
        <v>0.10239269506941</v>
      </c>
      <c r="L68" s="205">
        <v>0.13568753913082</v>
      </c>
      <c r="M68" s="205">
        <v>0.1589671463412</v>
      </c>
      <c r="N68" s="205">
        <v>0.18269877694187</v>
      </c>
      <c r="O68" s="205">
        <v>0.20688914343993</v>
      </c>
      <c r="P68" s="205">
        <v>0.23154504739025</v>
      </c>
      <c r="Q68" s="205">
        <v>0.25667338050523</v>
      </c>
      <c r="R68" s="205">
        <v>0.28228112577778</v>
      </c>
      <c r="S68" s="205">
        <v>0.28510393703555</v>
      </c>
      <c r="T68" s="205">
        <v>0.28795497640591</v>
      </c>
      <c r="U68" s="205">
        <v>0.29083452616997</v>
      </c>
      <c r="V68" s="205">
        <v>0.29374287143167</v>
      </c>
      <c r="W68" s="205">
        <v>0.29668030014598</v>
      </c>
      <c r="X68" s="205">
        <v>0.29668030014598</v>
      </c>
      <c r="Y68" s="205">
        <v>0.29668030014598</v>
      </c>
      <c r="Z68" s="205">
        <v>0.29668030014598</v>
      </c>
      <c r="AA68" s="205">
        <v>0.29668030014598</v>
      </c>
      <c r="AB68" s="205">
        <v>0.29668030014598</v>
      </c>
      <c r="AC68" s="205">
        <v>0.29668030014598</v>
      </c>
      <c r="AD68" s="205">
        <v>0.29668030014598</v>
      </c>
      <c r="AE68" s="205">
        <v>0.29668030014598</v>
      </c>
      <c r="AF68" s="205">
        <v>0.29668030014598</v>
      </c>
      <c r="AG68" s="205">
        <v>0.29668030014598</v>
      </c>
      <c r="AH68" s="205">
        <v>0.29668030014598</v>
      </c>
      <c r="AI68" s="205">
        <v>0.29668030014598</v>
      </c>
      <c r="AJ68" s="205">
        <v>0.29668030014598</v>
      </c>
      <c r="AK68" s="205">
        <v>0.29668030014598</v>
      </c>
      <c r="AL68" s="205">
        <v>0.29668030014598</v>
      </c>
      <c r="AM68" s="205">
        <v>0.29668030014598</v>
      </c>
      <c r="AN68" s="205">
        <v>0.29668030014598</v>
      </c>
      <c r="AO68" s="205">
        <v>0.29668030014598</v>
      </c>
      <c r="AP68" s="205">
        <v>0.29668030014598</v>
      </c>
      <c r="AQ68" s="205">
        <v>0.29668030014598</v>
      </c>
      <c r="AR68" s="205">
        <v>0.29668030014598</v>
      </c>
      <c r="AS68" s="205">
        <v>0.29668030014598</v>
      </c>
      <c r="AT68" s="205">
        <v>0.29668030014598</v>
      </c>
      <c r="AU68" s="205">
        <v>0.29668030014598</v>
      </c>
      <c r="AV68" s="205">
        <v>0.29668030014598</v>
      </c>
      <c r="AW68" s="205">
        <v>0.29668030014598</v>
      </c>
      <c r="AX68" s="205">
        <v>0.29668030014598</v>
      </c>
      <c r="AY68" s="205">
        <v>0.29668030014598</v>
      </c>
      <c r="AZ68" s="205">
        <v>0.29668030014598</v>
      </c>
      <c r="BA68" s="205">
        <v>0.29668030014598</v>
      </c>
      <c r="BB68" s="205">
        <v>0.29668030014598</v>
      </c>
      <c r="BC68" s="205">
        <v>0.29668030014598</v>
      </c>
      <c r="BD68" s="205">
        <v>0.29668030014598</v>
      </c>
      <c r="BE68" s="205">
        <v>0.29668030014598</v>
      </c>
      <c r="BF68" s="205">
        <v>0.29668030014598</v>
      </c>
      <c r="BG68" s="205">
        <v>0.29668030014598</v>
      </c>
      <c r="BH68" s="205">
        <v>0.29668030014598</v>
      </c>
      <c r="BI68" s="205">
        <v>0.29668030014598</v>
      </c>
      <c r="BJ68" s="205">
        <v>0.29668030014598</v>
      </c>
      <c r="BK68" s="205">
        <v>0.29668030014598</v>
      </c>
      <c r="BL68" s="205">
        <v>0.29668030014598</v>
      </c>
      <c r="BM68" s="205">
        <v>0.29668030014598</v>
      </c>
      <c r="BN68" s="205">
        <v>0.29668030014598</v>
      </c>
      <c r="BO68" s="205">
        <v>0.29668030014598</v>
      </c>
      <c r="BP68" s="205">
        <v>0.29668030014598</v>
      </c>
      <c r="BQ68" s="205">
        <v>0.29668030014598</v>
      </c>
      <c r="BR68" s="205">
        <v>0.29668030014598</v>
      </c>
      <c r="BS68" s="205">
        <v>0.29668030014598</v>
      </c>
      <c r="BT68" s="205">
        <v>0.29668030014598</v>
      </c>
      <c r="BU68" s="205">
        <v>0.29668030014598</v>
      </c>
      <c r="BV68" s="205">
        <v>0.29668030014598</v>
      </c>
      <c r="BW68" s="205">
        <v>0.29668030014598</v>
      </c>
      <c r="BX68" s="205">
        <v>0.29668030014598</v>
      </c>
      <c r="BY68" s="205">
        <v>0.29668030014598</v>
      </c>
      <c r="BZ68" s="205">
        <v>0.29668030014598</v>
      </c>
      <c r="CA68" s="205">
        <v>0.29668030014598</v>
      </c>
      <c r="CB68" s="205">
        <v>0.29668030014598</v>
      </c>
      <c r="CC68" s="205">
        <v>0.29668030014598</v>
      </c>
      <c r="CD68" s="205">
        <v>0.29668030014598</v>
      </c>
      <c r="CE68" s="205">
        <v>0.29668030014598</v>
      </c>
      <c r="CF68" s="205">
        <v>0.29668030014598</v>
      </c>
      <c r="CG68" s="205">
        <v>0.29668030014598</v>
      </c>
      <c r="CH68" s="205">
        <v>0.29668030014598</v>
      </c>
      <c r="CI68" s="205">
        <v>0.29668030014598</v>
      </c>
      <c r="CJ68" s="205">
        <v>0.29668030014598</v>
      </c>
      <c r="CK68" s="205">
        <v>0.29668030014598</v>
      </c>
      <c r="CL68" s="205">
        <v>0.29668030014598</v>
      </c>
      <c r="CM68" s="205">
        <v>0.29668030014598</v>
      </c>
      <c r="CN68" s="205">
        <v>0.29668030014598</v>
      </c>
      <c r="CO68" s="205">
        <v>0.29668030014598</v>
      </c>
    </row>
    <row r="69" spans="1:93" ht="12.75" customHeight="1">
      <c r="A69" s="98" t="s">
        <v>217</v>
      </c>
      <c r="B69" s="98" t="s">
        <v>217</v>
      </c>
      <c r="C69" s="205">
        <v>0.048480226372152</v>
      </c>
      <c r="D69" s="205">
        <v>0.048057347792863</v>
      </c>
      <c r="E69" s="205">
        <v>0.04770384099807</v>
      </c>
      <c r="F69" s="205">
        <v>0.047313013699565</v>
      </c>
      <c r="G69" s="205">
        <v>0.046839516720931</v>
      </c>
      <c r="H69" s="205">
        <v>0.046422221802311</v>
      </c>
      <c r="I69" s="205">
        <v>0.056222165813477</v>
      </c>
      <c r="J69" s="205">
        <v>0.073182124643766</v>
      </c>
      <c r="K69" s="205">
        <v>0.098389278785442</v>
      </c>
      <c r="L69" s="205">
        <v>0.13232255045827</v>
      </c>
      <c r="M69" s="205">
        <v>0.15569431642154</v>
      </c>
      <c r="N69" s="205">
        <v>0.17952028544903</v>
      </c>
      <c r="O69" s="205">
        <v>0.20380720442543</v>
      </c>
      <c r="P69" s="205">
        <v>0.22856190975281</v>
      </c>
      <c r="Q69" s="205">
        <v>0.2537913284663</v>
      </c>
      <c r="R69" s="205">
        <v>0.27950247936308</v>
      </c>
      <c r="S69" s="205">
        <v>0.28229750415671</v>
      </c>
      <c r="T69" s="205">
        <v>0.28512047919828</v>
      </c>
      <c r="U69" s="205">
        <v>0.28797168399026</v>
      </c>
      <c r="V69" s="205">
        <v>0.29085140083016</v>
      </c>
      <c r="W69" s="205">
        <v>0.29375991483847</v>
      </c>
      <c r="X69" s="205">
        <v>0.29375991483847</v>
      </c>
      <c r="Y69" s="205">
        <v>0.29375991483847</v>
      </c>
      <c r="Z69" s="205">
        <v>0.29375991483847</v>
      </c>
      <c r="AA69" s="205">
        <v>0.29375991483847</v>
      </c>
      <c r="AB69" s="205">
        <v>0.29375991483847</v>
      </c>
      <c r="AC69" s="205">
        <v>0.29375991483847</v>
      </c>
      <c r="AD69" s="205">
        <v>0.29375991483847</v>
      </c>
      <c r="AE69" s="205">
        <v>0.29375991483847</v>
      </c>
      <c r="AF69" s="205">
        <v>0.29375991483847</v>
      </c>
      <c r="AG69" s="205">
        <v>0.29375991483847</v>
      </c>
      <c r="AH69" s="205">
        <v>0.29375991483847</v>
      </c>
      <c r="AI69" s="205">
        <v>0.29375991483847</v>
      </c>
      <c r="AJ69" s="205">
        <v>0.29375991483847</v>
      </c>
      <c r="AK69" s="205">
        <v>0.29375991483847</v>
      </c>
      <c r="AL69" s="205">
        <v>0.29375991483847</v>
      </c>
      <c r="AM69" s="205">
        <v>0.29375991483847</v>
      </c>
      <c r="AN69" s="205">
        <v>0.29375991483847</v>
      </c>
      <c r="AO69" s="205">
        <v>0.29375991483847</v>
      </c>
      <c r="AP69" s="205">
        <v>0.29375991483847</v>
      </c>
      <c r="AQ69" s="205">
        <v>0.29375991483847</v>
      </c>
      <c r="AR69" s="205">
        <v>0.29375991483847</v>
      </c>
      <c r="AS69" s="205">
        <v>0.29375991483847</v>
      </c>
      <c r="AT69" s="205">
        <v>0.29375991483847</v>
      </c>
      <c r="AU69" s="205">
        <v>0.29375991483847</v>
      </c>
      <c r="AV69" s="205">
        <v>0.29375991483847</v>
      </c>
      <c r="AW69" s="205">
        <v>0.29375991483847</v>
      </c>
      <c r="AX69" s="205">
        <v>0.29375991483847</v>
      </c>
      <c r="AY69" s="205">
        <v>0.29375991483847</v>
      </c>
      <c r="AZ69" s="205">
        <v>0.29375991483847</v>
      </c>
      <c r="BA69" s="205">
        <v>0.29375991483847</v>
      </c>
      <c r="BB69" s="205">
        <v>0.29375991483847</v>
      </c>
      <c r="BC69" s="205">
        <v>0.29375991483847</v>
      </c>
      <c r="BD69" s="205">
        <v>0.29375991483847</v>
      </c>
      <c r="BE69" s="205">
        <v>0.29375991483847</v>
      </c>
      <c r="BF69" s="205">
        <v>0.29375991483847</v>
      </c>
      <c r="BG69" s="205">
        <v>0.29375991483847</v>
      </c>
      <c r="BH69" s="205">
        <v>0.29375991483847</v>
      </c>
      <c r="BI69" s="205">
        <v>0.29375991483847</v>
      </c>
      <c r="BJ69" s="205">
        <v>0.29375991483847</v>
      </c>
      <c r="BK69" s="205">
        <v>0.29375991483847</v>
      </c>
      <c r="BL69" s="205">
        <v>0.29375991483847</v>
      </c>
      <c r="BM69" s="205">
        <v>0.29375991483847</v>
      </c>
      <c r="BN69" s="205">
        <v>0.29375991483847</v>
      </c>
      <c r="BO69" s="205">
        <v>0.29375991483847</v>
      </c>
      <c r="BP69" s="205">
        <v>0.29375991483847</v>
      </c>
      <c r="BQ69" s="205">
        <v>0.29375991483847</v>
      </c>
      <c r="BR69" s="205">
        <v>0.29375991483847</v>
      </c>
      <c r="BS69" s="205">
        <v>0.29375991483847</v>
      </c>
      <c r="BT69" s="205">
        <v>0.29375991483847</v>
      </c>
      <c r="BU69" s="205">
        <v>0.29375991483847</v>
      </c>
      <c r="BV69" s="205">
        <v>0.29375991483847</v>
      </c>
      <c r="BW69" s="205">
        <v>0.29375991483847</v>
      </c>
      <c r="BX69" s="205">
        <v>0.29375991483847</v>
      </c>
      <c r="BY69" s="205">
        <v>0.29375991483847</v>
      </c>
      <c r="BZ69" s="205">
        <v>0.29375991483847</v>
      </c>
      <c r="CA69" s="205">
        <v>0.29375991483847</v>
      </c>
      <c r="CB69" s="205">
        <v>0.29375991483847</v>
      </c>
      <c r="CC69" s="205">
        <v>0.29375991483847</v>
      </c>
      <c r="CD69" s="205">
        <v>0.29375991483847</v>
      </c>
      <c r="CE69" s="205">
        <v>0.29375991483847</v>
      </c>
      <c r="CF69" s="205">
        <v>0.29375991483847</v>
      </c>
      <c r="CG69" s="205">
        <v>0.29375991483847</v>
      </c>
      <c r="CH69" s="205">
        <v>0.29375991483847</v>
      </c>
      <c r="CI69" s="205">
        <v>0.29375991483847</v>
      </c>
      <c r="CJ69" s="205">
        <v>0.29375991483847</v>
      </c>
      <c r="CK69" s="205">
        <v>0.29375991483847</v>
      </c>
      <c r="CL69" s="205">
        <v>0.29375991483847</v>
      </c>
      <c r="CM69" s="205">
        <v>0.29375991483847</v>
      </c>
      <c r="CN69" s="205">
        <v>0.29375991483847</v>
      </c>
      <c r="CO69" s="205">
        <v>0.29375991483847</v>
      </c>
    </row>
    <row r="70" spans="1:93" ht="12.75" customHeight="1">
      <c r="A70" s="98" t="s">
        <v>66</v>
      </c>
      <c r="B70" s="98" t="s">
        <v>51</v>
      </c>
      <c r="C70" s="205">
        <v>0.010699929557636</v>
      </c>
      <c r="D70" s="205">
        <v>0.01060601626219</v>
      </c>
      <c r="E70" s="205">
        <v>0.010546363966855</v>
      </c>
      <c r="F70" s="205">
        <v>0.010449588812334</v>
      </c>
      <c r="G70" s="205">
        <v>0.010377383678274</v>
      </c>
      <c r="H70" s="205">
        <v>0.010306377087006</v>
      </c>
      <c r="I70" s="205">
        <v>0.027644980841599</v>
      </c>
      <c r="J70" s="205">
        <v>0.048061095482032</v>
      </c>
      <c r="K70" s="205">
        <v>0.071775914157606</v>
      </c>
      <c r="L70" s="205">
        <v>0.099197433788732</v>
      </c>
      <c r="M70" s="205">
        <v>0.12271168901367</v>
      </c>
      <c r="N70" s="205">
        <v>0.14668630959973</v>
      </c>
      <c r="O70" s="205">
        <v>0.17112815142861</v>
      </c>
      <c r="P70" s="205">
        <v>0.1960441614631</v>
      </c>
      <c r="Q70" s="205">
        <v>0.22144137888315</v>
      </c>
      <c r="R70" s="205">
        <v>0.24732693623544</v>
      </c>
      <c r="S70" s="205">
        <v>0.2498002055978</v>
      </c>
      <c r="T70" s="205">
        <v>0.25229820765378</v>
      </c>
      <c r="U70" s="205">
        <v>0.25482118973031</v>
      </c>
      <c r="V70" s="205">
        <v>0.25736940162762</v>
      </c>
      <c r="W70" s="205">
        <v>0.25994309564389</v>
      </c>
      <c r="X70" s="205">
        <v>0.25994309564389</v>
      </c>
      <c r="Y70" s="205">
        <v>0.25994309564389</v>
      </c>
      <c r="Z70" s="205">
        <v>0.25994309564389</v>
      </c>
      <c r="AA70" s="205">
        <v>0.25994309564389</v>
      </c>
      <c r="AB70" s="205">
        <v>0.25994309564389</v>
      </c>
      <c r="AC70" s="205">
        <v>0.25994309564389</v>
      </c>
      <c r="AD70" s="205">
        <v>0.25994309564389</v>
      </c>
      <c r="AE70" s="205">
        <v>0.25994309564389</v>
      </c>
      <c r="AF70" s="205">
        <v>0.25994309564389</v>
      </c>
      <c r="AG70" s="205">
        <v>0.25994309564389</v>
      </c>
      <c r="AH70" s="205">
        <v>0.25994309564389</v>
      </c>
      <c r="AI70" s="205">
        <v>0.25994309564389</v>
      </c>
      <c r="AJ70" s="205">
        <v>0.25994309564389</v>
      </c>
      <c r="AK70" s="205">
        <v>0.25994309564389</v>
      </c>
      <c r="AL70" s="205">
        <v>0.25994309564389</v>
      </c>
      <c r="AM70" s="205">
        <v>0.25994309564389</v>
      </c>
      <c r="AN70" s="205">
        <v>0.25994309564389</v>
      </c>
      <c r="AO70" s="205">
        <v>0.25994309564389</v>
      </c>
      <c r="AP70" s="205">
        <v>0.25994309564389</v>
      </c>
      <c r="AQ70" s="205">
        <v>0.25994309564389</v>
      </c>
      <c r="AR70" s="205">
        <v>0.25994309564389</v>
      </c>
      <c r="AS70" s="205">
        <v>0.25994309564389</v>
      </c>
      <c r="AT70" s="205">
        <v>0.25994309564389</v>
      </c>
      <c r="AU70" s="205">
        <v>0.25994309564389</v>
      </c>
      <c r="AV70" s="205">
        <v>0.25994309564389</v>
      </c>
      <c r="AW70" s="205">
        <v>0.25994309564389</v>
      </c>
      <c r="AX70" s="205">
        <v>0.25994309564389</v>
      </c>
      <c r="AY70" s="205">
        <v>0.25994309564389</v>
      </c>
      <c r="AZ70" s="205">
        <v>0.25994309564389</v>
      </c>
      <c r="BA70" s="205">
        <v>0.25994309564389</v>
      </c>
      <c r="BB70" s="205">
        <v>0.25994309564389</v>
      </c>
      <c r="BC70" s="205">
        <v>0.25994309564389</v>
      </c>
      <c r="BD70" s="205">
        <v>0.25994309564389</v>
      </c>
      <c r="BE70" s="205">
        <v>0.25994309564389</v>
      </c>
      <c r="BF70" s="205">
        <v>0.25994309564389</v>
      </c>
      <c r="BG70" s="205">
        <v>0.25994309564389</v>
      </c>
      <c r="BH70" s="205">
        <v>0.25994309564389</v>
      </c>
      <c r="BI70" s="205">
        <v>0.25994309564389</v>
      </c>
      <c r="BJ70" s="205">
        <v>0.25994309564389</v>
      </c>
      <c r="BK70" s="205">
        <v>0.25994309564389</v>
      </c>
      <c r="BL70" s="205">
        <v>0.25994309564389</v>
      </c>
      <c r="BM70" s="205">
        <v>0.25994309564389</v>
      </c>
      <c r="BN70" s="205">
        <v>0.25994309564389</v>
      </c>
      <c r="BO70" s="205">
        <v>0.25994309564389</v>
      </c>
      <c r="BP70" s="205">
        <v>0.25994309564389</v>
      </c>
      <c r="BQ70" s="205">
        <v>0.25994309564389</v>
      </c>
      <c r="BR70" s="205">
        <v>0.25994309564389</v>
      </c>
      <c r="BS70" s="205">
        <v>0.25994309564389</v>
      </c>
      <c r="BT70" s="205">
        <v>0.25994309564389</v>
      </c>
      <c r="BU70" s="205">
        <v>0.25994309564389</v>
      </c>
      <c r="BV70" s="205">
        <v>0.25994309564389</v>
      </c>
      <c r="BW70" s="205">
        <v>0.25994309564389</v>
      </c>
      <c r="BX70" s="205">
        <v>0.25994309564389</v>
      </c>
      <c r="BY70" s="205">
        <v>0.25994309564389</v>
      </c>
      <c r="BZ70" s="205">
        <v>0.25994309564389</v>
      </c>
      <c r="CA70" s="205">
        <v>0.25994309564389</v>
      </c>
      <c r="CB70" s="205">
        <v>0.25994309564389</v>
      </c>
      <c r="CC70" s="205">
        <v>0.25994309564389</v>
      </c>
      <c r="CD70" s="205">
        <v>0.25994309564389</v>
      </c>
      <c r="CE70" s="205">
        <v>0.25994309564389</v>
      </c>
      <c r="CF70" s="205">
        <v>0.25994309564389</v>
      </c>
      <c r="CG70" s="205">
        <v>0.25994309564389</v>
      </c>
      <c r="CH70" s="205">
        <v>0.25994309564389</v>
      </c>
      <c r="CI70" s="205">
        <v>0.25994309564389</v>
      </c>
      <c r="CJ70" s="205">
        <v>0.25994309564389</v>
      </c>
      <c r="CK70" s="205">
        <v>0.25994309564389</v>
      </c>
      <c r="CL70" s="205">
        <v>0.25994309564389</v>
      </c>
      <c r="CM70" s="205">
        <v>0.25994309564389</v>
      </c>
      <c r="CN70" s="205">
        <v>0.25994309564389</v>
      </c>
      <c r="CO70" s="205">
        <v>0.25994309564389</v>
      </c>
    </row>
    <row r="71" spans="1:93" ht="12.75" customHeight="1">
      <c r="A71" s="98" t="s">
        <v>241</v>
      </c>
      <c r="B71" s="98" t="s">
        <v>123</v>
      </c>
      <c r="C71" s="205">
        <v>0.011628064161071</v>
      </c>
      <c r="D71" s="205">
        <v>0.011525137059842</v>
      </c>
      <c r="E71" s="205">
        <v>0.01141921789736</v>
      </c>
      <c r="F71" s="205">
        <v>0.011328858372227</v>
      </c>
      <c r="G71" s="205">
        <v>0.011247320274941</v>
      </c>
      <c r="H71" s="205">
        <v>0.011168954200355</v>
      </c>
      <c r="I71" s="205">
        <v>0.035037531408044</v>
      </c>
      <c r="J71" s="205">
        <v>0.062313462942327</v>
      </c>
      <c r="K71" s="205">
        <v>0.093084734878307</v>
      </c>
      <c r="L71" s="205">
        <v>0.12752761190912</v>
      </c>
      <c r="M71" s="205">
        <v>0.15825079706674</v>
      </c>
      <c r="N71" s="205">
        <v>0.18957569316631</v>
      </c>
      <c r="O71" s="205">
        <v>0.22151126210818</v>
      </c>
      <c r="P71" s="205">
        <v>0.25406658485956</v>
      </c>
      <c r="Q71" s="205">
        <v>0.28725086293976</v>
      </c>
      <c r="R71" s="205">
        <v>0.32107341992308</v>
      </c>
      <c r="S71" s="205">
        <v>0.32428415412231</v>
      </c>
      <c r="T71" s="205">
        <v>0.32752699566354</v>
      </c>
      <c r="U71" s="205">
        <v>0.33080226562017</v>
      </c>
      <c r="V71" s="205">
        <v>0.33411028827637</v>
      </c>
      <c r="W71" s="205">
        <v>0.33745139115914</v>
      </c>
      <c r="X71" s="205">
        <v>0.33745139115914</v>
      </c>
      <c r="Y71" s="205">
        <v>0.33745139115914</v>
      </c>
      <c r="Z71" s="205">
        <v>0.33745139115914</v>
      </c>
      <c r="AA71" s="205">
        <v>0.33745139115914</v>
      </c>
      <c r="AB71" s="205">
        <v>0.33745139115914</v>
      </c>
      <c r="AC71" s="205">
        <v>0.33745139115914</v>
      </c>
      <c r="AD71" s="205">
        <v>0.33745139115914</v>
      </c>
      <c r="AE71" s="205">
        <v>0.33745139115914</v>
      </c>
      <c r="AF71" s="205">
        <v>0.33745139115914</v>
      </c>
      <c r="AG71" s="205">
        <v>0.33745139115914</v>
      </c>
      <c r="AH71" s="205">
        <v>0.33745139115914</v>
      </c>
      <c r="AI71" s="205">
        <v>0.33745139115914</v>
      </c>
      <c r="AJ71" s="205">
        <v>0.33745139115914</v>
      </c>
      <c r="AK71" s="205">
        <v>0.33745139115914</v>
      </c>
      <c r="AL71" s="205">
        <v>0.33745139115914</v>
      </c>
      <c r="AM71" s="205">
        <v>0.33745139115914</v>
      </c>
      <c r="AN71" s="205">
        <v>0.33745139115914</v>
      </c>
      <c r="AO71" s="205">
        <v>0.33745139115914</v>
      </c>
      <c r="AP71" s="205">
        <v>0.33745139115914</v>
      </c>
      <c r="AQ71" s="205">
        <v>0.33745139115914</v>
      </c>
      <c r="AR71" s="205">
        <v>0.33745139115914</v>
      </c>
      <c r="AS71" s="205">
        <v>0.33745139115914</v>
      </c>
      <c r="AT71" s="205">
        <v>0.33745139115914</v>
      </c>
      <c r="AU71" s="205">
        <v>0.33745139115914</v>
      </c>
      <c r="AV71" s="205">
        <v>0.33745139115914</v>
      </c>
      <c r="AW71" s="205">
        <v>0.33745139115914</v>
      </c>
      <c r="AX71" s="205">
        <v>0.33745139115914</v>
      </c>
      <c r="AY71" s="205">
        <v>0.33745139115914</v>
      </c>
      <c r="AZ71" s="205">
        <v>0.33745139115914</v>
      </c>
      <c r="BA71" s="205">
        <v>0.33745139115914</v>
      </c>
      <c r="BB71" s="205">
        <v>0.33745139115914</v>
      </c>
      <c r="BC71" s="205">
        <v>0.33745139115914</v>
      </c>
      <c r="BD71" s="205">
        <v>0.33745139115914</v>
      </c>
      <c r="BE71" s="205">
        <v>0.33745139115914</v>
      </c>
      <c r="BF71" s="205">
        <v>0.33745139115914</v>
      </c>
      <c r="BG71" s="205">
        <v>0.33745139115914</v>
      </c>
      <c r="BH71" s="205">
        <v>0.33745139115914</v>
      </c>
      <c r="BI71" s="205">
        <v>0.33745139115914</v>
      </c>
      <c r="BJ71" s="205">
        <v>0.33745139115914</v>
      </c>
      <c r="BK71" s="205">
        <v>0.33745139115914</v>
      </c>
      <c r="BL71" s="205">
        <v>0.33745139115914</v>
      </c>
      <c r="BM71" s="205">
        <v>0.33745139115914</v>
      </c>
      <c r="BN71" s="205">
        <v>0.33745139115914</v>
      </c>
      <c r="BO71" s="205">
        <v>0.33745139115914</v>
      </c>
      <c r="BP71" s="205">
        <v>0.33745139115914</v>
      </c>
      <c r="BQ71" s="205">
        <v>0.33745139115914</v>
      </c>
      <c r="BR71" s="205">
        <v>0.33745139115914</v>
      </c>
      <c r="BS71" s="205">
        <v>0.33745139115914</v>
      </c>
      <c r="BT71" s="205">
        <v>0.33745139115914</v>
      </c>
      <c r="BU71" s="205">
        <v>0.33745139115914</v>
      </c>
      <c r="BV71" s="205">
        <v>0.33745139115914</v>
      </c>
      <c r="BW71" s="205">
        <v>0.33745139115914</v>
      </c>
      <c r="BX71" s="205">
        <v>0.33745139115914</v>
      </c>
      <c r="BY71" s="205">
        <v>0.33745139115914</v>
      </c>
      <c r="BZ71" s="205">
        <v>0.33745139115914</v>
      </c>
      <c r="CA71" s="205">
        <v>0.33745139115914</v>
      </c>
      <c r="CB71" s="205">
        <v>0.33745139115914</v>
      </c>
      <c r="CC71" s="205">
        <v>0.33745139115914</v>
      </c>
      <c r="CD71" s="205">
        <v>0.33745139115914</v>
      </c>
      <c r="CE71" s="205">
        <v>0.33745139115914</v>
      </c>
      <c r="CF71" s="205">
        <v>0.33745139115914</v>
      </c>
      <c r="CG71" s="205">
        <v>0.33745139115914</v>
      </c>
      <c r="CH71" s="205">
        <v>0.33745139115914</v>
      </c>
      <c r="CI71" s="205">
        <v>0.33745139115914</v>
      </c>
      <c r="CJ71" s="205">
        <v>0.33745139115914</v>
      </c>
      <c r="CK71" s="205">
        <v>0.33745139115914</v>
      </c>
      <c r="CL71" s="205">
        <v>0.33745139115914</v>
      </c>
      <c r="CM71" s="205">
        <v>0.33745139115914</v>
      </c>
      <c r="CN71" s="205">
        <v>0.33745139115914</v>
      </c>
      <c r="CO71" s="205">
        <v>0.33745139115914</v>
      </c>
    </row>
    <row r="72" spans="1:93" ht="12.75" customHeight="1">
      <c r="A72" s="98" t="s">
        <v>50</v>
      </c>
      <c r="B72" s="98" t="s">
        <v>144</v>
      </c>
      <c r="C72" s="205">
        <v>0.063575413634236</v>
      </c>
      <c r="D72" s="205">
        <v>0.07126518430249</v>
      </c>
      <c r="E72" s="205">
        <v>0.07057104624678</v>
      </c>
      <c r="F72" s="205">
        <v>0.070013144906998</v>
      </c>
      <c r="G72" s="205">
        <v>0.069474299742973</v>
      </c>
      <c r="H72" s="205">
        <v>0.068951182770536</v>
      </c>
      <c r="I72" s="205">
        <v>0.07918334622728</v>
      </c>
      <c r="J72" s="205">
        <v>0.090476776282876</v>
      </c>
      <c r="K72" s="205">
        <v>0.10276061715671</v>
      </c>
      <c r="L72" s="205">
        <v>0.11605064419821</v>
      </c>
      <c r="M72" s="205">
        <v>0.12954979330905</v>
      </c>
      <c r="N72" s="205">
        <v>0.14330732033768</v>
      </c>
      <c r="O72" s="205">
        <v>0.15732704292756</v>
      </c>
      <c r="P72" s="205">
        <v>0.17161282923721</v>
      </c>
      <c r="Q72" s="205">
        <v>0.18616859856875</v>
      </c>
      <c r="R72" s="205">
        <v>0.200998322004</v>
      </c>
      <c r="S72" s="205">
        <v>0.20300830522404</v>
      </c>
      <c r="T72" s="205">
        <v>0.20503838827628</v>
      </c>
      <c r="U72" s="205">
        <v>0.20708877215904</v>
      </c>
      <c r="V72" s="205">
        <v>0.20915965988063</v>
      </c>
      <c r="W72" s="205">
        <v>0.21125125647944</v>
      </c>
      <c r="X72" s="205">
        <v>0.21125125647944</v>
      </c>
      <c r="Y72" s="205">
        <v>0.21125125647944</v>
      </c>
      <c r="Z72" s="205">
        <v>0.21125125647944</v>
      </c>
      <c r="AA72" s="205">
        <v>0.21125125647944</v>
      </c>
      <c r="AB72" s="205">
        <v>0.21125125647944</v>
      </c>
      <c r="AC72" s="205">
        <v>0.21125125647944</v>
      </c>
      <c r="AD72" s="205">
        <v>0.21125125647944</v>
      </c>
      <c r="AE72" s="205">
        <v>0.21125125647944</v>
      </c>
      <c r="AF72" s="205">
        <v>0.21125125647944</v>
      </c>
      <c r="AG72" s="205">
        <v>0.21125125647944</v>
      </c>
      <c r="AH72" s="205">
        <v>0.21125125647944</v>
      </c>
      <c r="AI72" s="205">
        <v>0.21125125647944</v>
      </c>
      <c r="AJ72" s="205">
        <v>0.21125125647944</v>
      </c>
      <c r="AK72" s="205">
        <v>0.21125125647944</v>
      </c>
      <c r="AL72" s="205">
        <v>0.21125125647944</v>
      </c>
      <c r="AM72" s="205">
        <v>0.21125125647944</v>
      </c>
      <c r="AN72" s="205">
        <v>0.21125125647944</v>
      </c>
      <c r="AO72" s="205">
        <v>0.21125125647944</v>
      </c>
      <c r="AP72" s="205">
        <v>0.21125125647944</v>
      </c>
      <c r="AQ72" s="205">
        <v>0.21125125647944</v>
      </c>
      <c r="AR72" s="205">
        <v>0.21125125647944</v>
      </c>
      <c r="AS72" s="205">
        <v>0.21125125647944</v>
      </c>
      <c r="AT72" s="205">
        <v>0.21125125647944</v>
      </c>
      <c r="AU72" s="205">
        <v>0.21125125647944</v>
      </c>
      <c r="AV72" s="205">
        <v>0.21125125647944</v>
      </c>
      <c r="AW72" s="205">
        <v>0.21125125647944</v>
      </c>
      <c r="AX72" s="205">
        <v>0.21125125647944</v>
      </c>
      <c r="AY72" s="205">
        <v>0.21125125647944</v>
      </c>
      <c r="AZ72" s="205">
        <v>0.21125125647944</v>
      </c>
      <c r="BA72" s="205">
        <v>0.21125125647944</v>
      </c>
      <c r="BB72" s="205">
        <v>0.21125125647944</v>
      </c>
      <c r="BC72" s="205">
        <v>0.21125125647944</v>
      </c>
      <c r="BD72" s="205">
        <v>0.21125125647944</v>
      </c>
      <c r="BE72" s="205">
        <v>0.21125125647944</v>
      </c>
      <c r="BF72" s="205">
        <v>0.21125125647944</v>
      </c>
      <c r="BG72" s="205">
        <v>0.21125125647944</v>
      </c>
      <c r="BH72" s="205">
        <v>0.21125125647944</v>
      </c>
      <c r="BI72" s="205">
        <v>0.21125125647944</v>
      </c>
      <c r="BJ72" s="205">
        <v>0.21125125647944</v>
      </c>
      <c r="BK72" s="205">
        <v>0.21125125647944</v>
      </c>
      <c r="BL72" s="205">
        <v>0.21125125647944</v>
      </c>
      <c r="BM72" s="205">
        <v>0.21125125647944</v>
      </c>
      <c r="BN72" s="205">
        <v>0.21125125647944</v>
      </c>
      <c r="BO72" s="205">
        <v>0.21125125647944</v>
      </c>
      <c r="BP72" s="205">
        <v>0.21125125647944</v>
      </c>
      <c r="BQ72" s="205">
        <v>0.21125125647944</v>
      </c>
      <c r="BR72" s="205">
        <v>0.21125125647944</v>
      </c>
      <c r="BS72" s="205">
        <v>0.21125125647944</v>
      </c>
      <c r="BT72" s="205">
        <v>0.21125125647944</v>
      </c>
      <c r="BU72" s="205">
        <v>0.21125125647944</v>
      </c>
      <c r="BV72" s="205">
        <v>0.21125125647944</v>
      </c>
      <c r="BW72" s="205">
        <v>0.21125125647944</v>
      </c>
      <c r="BX72" s="205">
        <v>0.21125125647944</v>
      </c>
      <c r="BY72" s="205">
        <v>0.21125125647944</v>
      </c>
      <c r="BZ72" s="205">
        <v>0.21125125647944</v>
      </c>
      <c r="CA72" s="205">
        <v>0.21125125647944</v>
      </c>
      <c r="CB72" s="205">
        <v>0.21125125647944</v>
      </c>
      <c r="CC72" s="205">
        <v>0.21125125647944</v>
      </c>
      <c r="CD72" s="205">
        <v>0.21125125647944</v>
      </c>
      <c r="CE72" s="205">
        <v>0.21125125647944</v>
      </c>
      <c r="CF72" s="205">
        <v>0.21125125647944</v>
      </c>
      <c r="CG72" s="205">
        <v>0.21125125647944</v>
      </c>
      <c r="CH72" s="205">
        <v>0.21125125647944</v>
      </c>
      <c r="CI72" s="205">
        <v>0.21125125647944</v>
      </c>
      <c r="CJ72" s="205">
        <v>0.21125125647944</v>
      </c>
      <c r="CK72" s="205">
        <v>0.21125125647944</v>
      </c>
      <c r="CL72" s="205">
        <v>0.21125125647944</v>
      </c>
      <c r="CM72" s="205">
        <v>0.21125125647944</v>
      </c>
      <c r="CN72" s="205">
        <v>0.21125125647944</v>
      </c>
      <c r="CO72" s="205">
        <v>0.21125125647944</v>
      </c>
    </row>
    <row r="73" spans="1:93" ht="12.75" customHeight="1">
      <c r="A73" s="98" t="s">
        <v>72</v>
      </c>
      <c r="B73" s="98" t="s">
        <v>81</v>
      </c>
      <c r="C73" s="205">
        <v>0</v>
      </c>
      <c r="D73" s="205">
        <v>0</v>
      </c>
      <c r="E73" s="205">
        <v>0</v>
      </c>
      <c r="F73" s="205">
        <v>0</v>
      </c>
      <c r="G73" s="205">
        <v>0</v>
      </c>
      <c r="H73" s="205">
        <v>0</v>
      </c>
      <c r="I73" s="205">
        <v>0.009626935275822</v>
      </c>
      <c r="J73" s="205">
        <v>0.021814080508617</v>
      </c>
      <c r="K73" s="205">
        <v>0.036613252286092</v>
      </c>
      <c r="L73" s="205">
        <v>0.054077143311152</v>
      </c>
      <c r="M73" s="205">
        <v>0.068272393430329</v>
      </c>
      <c r="N73" s="205">
        <v>0.082746140837559</v>
      </c>
      <c r="O73" s="205">
        <v>0.09750253595359</v>
      </c>
      <c r="P73" s="205">
        <v>0.11254578435786</v>
      </c>
      <c r="Q73" s="205">
        <v>0.12788014747662</v>
      </c>
      <c r="R73" s="205">
        <v>0.14350994327931</v>
      </c>
      <c r="S73" s="205">
        <v>0.14494504271211</v>
      </c>
      <c r="T73" s="205">
        <v>0.14639449313923</v>
      </c>
      <c r="U73" s="205">
        <v>0.14785843807062</v>
      </c>
      <c r="V73" s="205">
        <v>0.14933702245133</v>
      </c>
      <c r="W73" s="205">
        <v>0.15083039267584</v>
      </c>
      <c r="X73" s="205">
        <v>0.15083039267584</v>
      </c>
      <c r="Y73" s="205">
        <v>0.15083039267584</v>
      </c>
      <c r="Z73" s="205">
        <v>0.15083039267584</v>
      </c>
      <c r="AA73" s="205">
        <v>0.15083039267584</v>
      </c>
      <c r="AB73" s="205">
        <v>0.15083039267584</v>
      </c>
      <c r="AC73" s="205">
        <v>0.15083039267584</v>
      </c>
      <c r="AD73" s="205">
        <v>0.15083039267584</v>
      </c>
      <c r="AE73" s="205">
        <v>0.15083039267584</v>
      </c>
      <c r="AF73" s="205">
        <v>0.15083039267584</v>
      </c>
      <c r="AG73" s="205">
        <v>0.15083039267584</v>
      </c>
      <c r="AH73" s="205">
        <v>0.15083039267584</v>
      </c>
      <c r="AI73" s="205">
        <v>0.15083039267584</v>
      </c>
      <c r="AJ73" s="205">
        <v>0.15083039267584</v>
      </c>
      <c r="AK73" s="205">
        <v>0.15083039267584</v>
      </c>
      <c r="AL73" s="205">
        <v>0.15083039267584</v>
      </c>
      <c r="AM73" s="205">
        <v>0.15083039267584</v>
      </c>
      <c r="AN73" s="205">
        <v>0.15083039267584</v>
      </c>
      <c r="AO73" s="205">
        <v>0.15083039267584</v>
      </c>
      <c r="AP73" s="205">
        <v>0.15083039267584</v>
      </c>
      <c r="AQ73" s="205">
        <v>0.15083039267584</v>
      </c>
      <c r="AR73" s="205">
        <v>0.15083039267584</v>
      </c>
      <c r="AS73" s="205">
        <v>0.15083039267584</v>
      </c>
      <c r="AT73" s="205">
        <v>0.15083039267584</v>
      </c>
      <c r="AU73" s="205">
        <v>0.15083039267584</v>
      </c>
      <c r="AV73" s="205">
        <v>0.15083039267584</v>
      </c>
      <c r="AW73" s="205">
        <v>0.15083039267584</v>
      </c>
      <c r="AX73" s="205">
        <v>0.15083039267584</v>
      </c>
      <c r="AY73" s="205">
        <v>0.15083039267584</v>
      </c>
      <c r="AZ73" s="205">
        <v>0.15083039267584</v>
      </c>
      <c r="BA73" s="205">
        <v>0.15083039267584</v>
      </c>
      <c r="BB73" s="205">
        <v>0.15083039267584</v>
      </c>
      <c r="BC73" s="205">
        <v>0.15083039267584</v>
      </c>
      <c r="BD73" s="205">
        <v>0.15083039267584</v>
      </c>
      <c r="BE73" s="205">
        <v>0.15083039267584</v>
      </c>
      <c r="BF73" s="205">
        <v>0.15083039267584</v>
      </c>
      <c r="BG73" s="205">
        <v>0.15083039267584</v>
      </c>
      <c r="BH73" s="205">
        <v>0.15083039267584</v>
      </c>
      <c r="BI73" s="205">
        <v>0.15083039267584</v>
      </c>
      <c r="BJ73" s="205">
        <v>0.15083039267584</v>
      </c>
      <c r="BK73" s="205">
        <v>0.15083039267584</v>
      </c>
      <c r="BL73" s="205">
        <v>0.15083039267584</v>
      </c>
      <c r="BM73" s="205">
        <v>0.15083039267584</v>
      </c>
      <c r="BN73" s="205">
        <v>0.15083039267584</v>
      </c>
      <c r="BO73" s="205">
        <v>0.15083039267584</v>
      </c>
      <c r="BP73" s="205">
        <v>0.15083039267584</v>
      </c>
      <c r="BQ73" s="205">
        <v>0.15083039267584</v>
      </c>
      <c r="BR73" s="205">
        <v>0.15083039267584</v>
      </c>
      <c r="BS73" s="205">
        <v>0.15083039267584</v>
      </c>
      <c r="BT73" s="205">
        <v>0.15083039267584</v>
      </c>
      <c r="BU73" s="205">
        <v>0.15083039267584</v>
      </c>
      <c r="BV73" s="205">
        <v>0.15083039267584</v>
      </c>
      <c r="BW73" s="205">
        <v>0.15083039267584</v>
      </c>
      <c r="BX73" s="205">
        <v>0.15083039267584</v>
      </c>
      <c r="BY73" s="205">
        <v>0.15083039267584</v>
      </c>
      <c r="BZ73" s="205">
        <v>0.15083039267584</v>
      </c>
      <c r="CA73" s="205">
        <v>0.15083039267584</v>
      </c>
      <c r="CB73" s="205">
        <v>0.15083039267584</v>
      </c>
      <c r="CC73" s="205">
        <v>0.15083039267584</v>
      </c>
      <c r="CD73" s="205">
        <v>0.15083039267584</v>
      </c>
      <c r="CE73" s="205">
        <v>0.15083039267584</v>
      </c>
      <c r="CF73" s="205">
        <v>0.15083039267584</v>
      </c>
      <c r="CG73" s="205">
        <v>0.15083039267584</v>
      </c>
      <c r="CH73" s="205">
        <v>0.15083039267584</v>
      </c>
      <c r="CI73" s="205">
        <v>0.15083039267584</v>
      </c>
      <c r="CJ73" s="205">
        <v>0.15083039267584</v>
      </c>
      <c r="CK73" s="205">
        <v>0.15083039267584</v>
      </c>
      <c r="CL73" s="205">
        <v>0.15083039267584</v>
      </c>
      <c r="CM73" s="205">
        <v>0.15083039267584</v>
      </c>
      <c r="CN73" s="205">
        <v>0.15083039267584</v>
      </c>
      <c r="CO73" s="205">
        <v>0.15083039267584</v>
      </c>
    </row>
    <row r="74" spans="1:93" ht="12.75" customHeight="1">
      <c r="A74" s="98" t="s">
        <v>153</v>
      </c>
      <c r="B74" s="98" t="s">
        <v>175</v>
      </c>
      <c r="C74" s="205">
        <v>0.037912788622478</v>
      </c>
      <c r="D74" s="205">
        <v>0.037580160622122</v>
      </c>
      <c r="E74" s="205">
        <v>0.037214121863045</v>
      </c>
      <c r="F74" s="205">
        <v>0.036919924602973</v>
      </c>
      <c r="G74" s="205">
        <v>0.036635776206912</v>
      </c>
      <c r="H74" s="205">
        <v>0.036359921734062</v>
      </c>
      <c r="I74" s="205">
        <v>0.043295845440475</v>
      </c>
      <c r="J74" s="205">
        <v>0.055399999375541</v>
      </c>
      <c r="K74" s="205">
        <v>0.072709230155729</v>
      </c>
      <c r="L74" s="205">
        <v>0.09600311030819</v>
      </c>
      <c r="M74" s="205">
        <v>0.11225825013636</v>
      </c>
      <c r="N74" s="205">
        <v>0.12882889245006</v>
      </c>
      <c r="O74" s="205">
        <v>0.14571972178502</v>
      </c>
      <c r="P74" s="205">
        <v>0.16293548481743</v>
      </c>
      <c r="Q74" s="205">
        <v>0.18048099113831</v>
      </c>
      <c r="R74" s="205">
        <v>0.19836111403713</v>
      </c>
      <c r="S74" s="205">
        <v>0.2003447251775</v>
      </c>
      <c r="T74" s="205">
        <v>0.20234817242928</v>
      </c>
      <c r="U74" s="205">
        <v>0.20437165415357</v>
      </c>
      <c r="V74" s="205">
        <v>0.20641537069511</v>
      </c>
      <c r="W74" s="205">
        <v>0.20847952440206</v>
      </c>
      <c r="X74" s="205">
        <v>0.20847952440206</v>
      </c>
      <c r="Y74" s="205">
        <v>0.20847952440206</v>
      </c>
      <c r="Z74" s="205">
        <v>0.20847952440206</v>
      </c>
      <c r="AA74" s="205">
        <v>0.20847952440206</v>
      </c>
      <c r="AB74" s="205">
        <v>0.20847952440206</v>
      </c>
      <c r="AC74" s="205">
        <v>0.20847952440206</v>
      </c>
      <c r="AD74" s="205">
        <v>0.20847952440206</v>
      </c>
      <c r="AE74" s="205">
        <v>0.20847952440206</v>
      </c>
      <c r="AF74" s="205">
        <v>0.20847952440206</v>
      </c>
      <c r="AG74" s="205">
        <v>0.20847952440206</v>
      </c>
      <c r="AH74" s="205">
        <v>0.20847952440206</v>
      </c>
      <c r="AI74" s="205">
        <v>0.20847952440206</v>
      </c>
      <c r="AJ74" s="205">
        <v>0.20847952440206</v>
      </c>
      <c r="AK74" s="205">
        <v>0.20847952440206</v>
      </c>
      <c r="AL74" s="205">
        <v>0.20847952440206</v>
      </c>
      <c r="AM74" s="205">
        <v>0.20847952440206</v>
      </c>
      <c r="AN74" s="205">
        <v>0.20847952440206</v>
      </c>
      <c r="AO74" s="205">
        <v>0.20847952440206</v>
      </c>
      <c r="AP74" s="205">
        <v>0.20847952440206</v>
      </c>
      <c r="AQ74" s="205">
        <v>0.20847952440206</v>
      </c>
      <c r="AR74" s="205">
        <v>0.20847952440206</v>
      </c>
      <c r="AS74" s="205">
        <v>0.20847952440206</v>
      </c>
      <c r="AT74" s="205">
        <v>0.20847952440206</v>
      </c>
      <c r="AU74" s="205">
        <v>0.20847952440206</v>
      </c>
      <c r="AV74" s="205">
        <v>0.20847952440206</v>
      </c>
      <c r="AW74" s="205">
        <v>0.20847952440206</v>
      </c>
      <c r="AX74" s="205">
        <v>0.20847952440206</v>
      </c>
      <c r="AY74" s="205">
        <v>0.20847952440206</v>
      </c>
      <c r="AZ74" s="205">
        <v>0.20847952440206</v>
      </c>
      <c r="BA74" s="205">
        <v>0.20847952440206</v>
      </c>
      <c r="BB74" s="205">
        <v>0.20847952440206</v>
      </c>
      <c r="BC74" s="205">
        <v>0.20847952440206</v>
      </c>
      <c r="BD74" s="205">
        <v>0.20847952440206</v>
      </c>
      <c r="BE74" s="205">
        <v>0.20847952440206</v>
      </c>
      <c r="BF74" s="205">
        <v>0.20847952440206</v>
      </c>
      <c r="BG74" s="205">
        <v>0.20847952440206</v>
      </c>
      <c r="BH74" s="205">
        <v>0.20847952440206</v>
      </c>
      <c r="BI74" s="205">
        <v>0.20847952440206</v>
      </c>
      <c r="BJ74" s="205">
        <v>0.20847952440206</v>
      </c>
      <c r="BK74" s="205">
        <v>0.20847952440206</v>
      </c>
      <c r="BL74" s="205">
        <v>0.20847952440206</v>
      </c>
      <c r="BM74" s="205">
        <v>0.20847952440206</v>
      </c>
      <c r="BN74" s="205">
        <v>0.20847952440206</v>
      </c>
      <c r="BO74" s="205">
        <v>0.20847952440206</v>
      </c>
      <c r="BP74" s="205">
        <v>0.20847952440206</v>
      </c>
      <c r="BQ74" s="205">
        <v>0.20847952440206</v>
      </c>
      <c r="BR74" s="205">
        <v>0.20847952440206</v>
      </c>
      <c r="BS74" s="205">
        <v>0.20847952440206</v>
      </c>
      <c r="BT74" s="205">
        <v>0.20847952440206</v>
      </c>
      <c r="BU74" s="205">
        <v>0.20847952440206</v>
      </c>
      <c r="BV74" s="205">
        <v>0.20847952440206</v>
      </c>
      <c r="BW74" s="205">
        <v>0.20847952440206</v>
      </c>
      <c r="BX74" s="205">
        <v>0.20847952440206</v>
      </c>
      <c r="BY74" s="205">
        <v>0.20847952440206</v>
      </c>
      <c r="BZ74" s="205">
        <v>0.20847952440206</v>
      </c>
      <c r="CA74" s="205">
        <v>0.20847952440206</v>
      </c>
      <c r="CB74" s="205">
        <v>0.20847952440206</v>
      </c>
      <c r="CC74" s="205">
        <v>0.20847952440206</v>
      </c>
      <c r="CD74" s="205">
        <v>0.20847952440206</v>
      </c>
      <c r="CE74" s="205">
        <v>0.20847952440206</v>
      </c>
      <c r="CF74" s="205">
        <v>0.20847952440206</v>
      </c>
      <c r="CG74" s="205">
        <v>0.20847952440206</v>
      </c>
      <c r="CH74" s="205">
        <v>0.20847952440206</v>
      </c>
      <c r="CI74" s="205">
        <v>0.20847952440206</v>
      </c>
      <c r="CJ74" s="205">
        <v>0.20847952440206</v>
      </c>
      <c r="CK74" s="205">
        <v>0.20847952440206</v>
      </c>
      <c r="CL74" s="205">
        <v>0.20847952440206</v>
      </c>
      <c r="CM74" s="205">
        <v>0.20847952440206</v>
      </c>
      <c r="CN74" s="205">
        <v>0.20847952440206</v>
      </c>
      <c r="CO74" s="205">
        <v>0.20847952440206</v>
      </c>
    </row>
    <row r="75" spans="1:93" ht="12.75" customHeight="1">
      <c r="A75" s="98" t="s">
        <v>1</v>
      </c>
      <c r="B75" s="98" t="s">
        <v>144</v>
      </c>
      <c r="C75" s="205">
        <v>0.063575413634236</v>
      </c>
      <c r="D75" s="205">
        <v>0.07126518430249</v>
      </c>
      <c r="E75" s="205">
        <v>0.07057104624678</v>
      </c>
      <c r="F75" s="205">
        <v>0.070013144906998</v>
      </c>
      <c r="G75" s="205">
        <v>0.069474299742973</v>
      </c>
      <c r="H75" s="205">
        <v>0.068951182770536</v>
      </c>
      <c r="I75" s="205">
        <v>0.07918334622728</v>
      </c>
      <c r="J75" s="205">
        <v>0.090476776282876</v>
      </c>
      <c r="K75" s="205">
        <v>0.10276061715671</v>
      </c>
      <c r="L75" s="205">
        <v>0.11605064419821</v>
      </c>
      <c r="M75" s="205">
        <v>0.12954979330905</v>
      </c>
      <c r="N75" s="205">
        <v>0.14330732033768</v>
      </c>
      <c r="O75" s="205">
        <v>0.15732704292756</v>
      </c>
      <c r="P75" s="205">
        <v>0.17161282923721</v>
      </c>
      <c r="Q75" s="205">
        <v>0.18616859856875</v>
      </c>
      <c r="R75" s="205">
        <v>0.200998322004</v>
      </c>
      <c r="S75" s="205">
        <v>0.20300830522404</v>
      </c>
      <c r="T75" s="205">
        <v>0.20503838827628</v>
      </c>
      <c r="U75" s="205">
        <v>0.20708877215904</v>
      </c>
      <c r="V75" s="205">
        <v>0.20915965988063</v>
      </c>
      <c r="W75" s="205">
        <v>0.21125125647944</v>
      </c>
      <c r="X75" s="205">
        <v>0.21125125647944</v>
      </c>
      <c r="Y75" s="205">
        <v>0.21125125647944</v>
      </c>
      <c r="Z75" s="205">
        <v>0.21125125647944</v>
      </c>
      <c r="AA75" s="205">
        <v>0.21125125647944</v>
      </c>
      <c r="AB75" s="205">
        <v>0.21125125647944</v>
      </c>
      <c r="AC75" s="205">
        <v>0.21125125647944</v>
      </c>
      <c r="AD75" s="205">
        <v>0.21125125647944</v>
      </c>
      <c r="AE75" s="205">
        <v>0.21125125647944</v>
      </c>
      <c r="AF75" s="205">
        <v>0.21125125647944</v>
      </c>
      <c r="AG75" s="205">
        <v>0.21125125647944</v>
      </c>
      <c r="AH75" s="205">
        <v>0.21125125647944</v>
      </c>
      <c r="AI75" s="205">
        <v>0.21125125647944</v>
      </c>
      <c r="AJ75" s="205">
        <v>0.21125125647944</v>
      </c>
      <c r="AK75" s="205">
        <v>0.21125125647944</v>
      </c>
      <c r="AL75" s="205">
        <v>0.21125125647944</v>
      </c>
      <c r="AM75" s="205">
        <v>0.21125125647944</v>
      </c>
      <c r="AN75" s="205">
        <v>0.21125125647944</v>
      </c>
      <c r="AO75" s="205">
        <v>0.21125125647944</v>
      </c>
      <c r="AP75" s="205">
        <v>0.21125125647944</v>
      </c>
      <c r="AQ75" s="205">
        <v>0.21125125647944</v>
      </c>
      <c r="AR75" s="205">
        <v>0.21125125647944</v>
      </c>
      <c r="AS75" s="205">
        <v>0.21125125647944</v>
      </c>
      <c r="AT75" s="205">
        <v>0.21125125647944</v>
      </c>
      <c r="AU75" s="205">
        <v>0.21125125647944</v>
      </c>
      <c r="AV75" s="205">
        <v>0.21125125647944</v>
      </c>
      <c r="AW75" s="205">
        <v>0.21125125647944</v>
      </c>
      <c r="AX75" s="205">
        <v>0.21125125647944</v>
      </c>
      <c r="AY75" s="205">
        <v>0.21125125647944</v>
      </c>
      <c r="AZ75" s="205">
        <v>0.21125125647944</v>
      </c>
      <c r="BA75" s="205">
        <v>0.21125125647944</v>
      </c>
      <c r="BB75" s="205">
        <v>0.21125125647944</v>
      </c>
      <c r="BC75" s="205">
        <v>0.21125125647944</v>
      </c>
      <c r="BD75" s="205">
        <v>0.21125125647944</v>
      </c>
      <c r="BE75" s="205">
        <v>0.21125125647944</v>
      </c>
      <c r="BF75" s="205">
        <v>0.21125125647944</v>
      </c>
      <c r="BG75" s="205">
        <v>0.21125125647944</v>
      </c>
      <c r="BH75" s="205">
        <v>0.21125125647944</v>
      </c>
      <c r="BI75" s="205">
        <v>0.21125125647944</v>
      </c>
      <c r="BJ75" s="205">
        <v>0.21125125647944</v>
      </c>
      <c r="BK75" s="205">
        <v>0.21125125647944</v>
      </c>
      <c r="BL75" s="205">
        <v>0.21125125647944</v>
      </c>
      <c r="BM75" s="205">
        <v>0.21125125647944</v>
      </c>
      <c r="BN75" s="205">
        <v>0.21125125647944</v>
      </c>
      <c r="BO75" s="205">
        <v>0.21125125647944</v>
      </c>
      <c r="BP75" s="205">
        <v>0.21125125647944</v>
      </c>
      <c r="BQ75" s="205">
        <v>0.21125125647944</v>
      </c>
      <c r="BR75" s="205">
        <v>0.21125125647944</v>
      </c>
      <c r="BS75" s="205">
        <v>0.21125125647944</v>
      </c>
      <c r="BT75" s="205">
        <v>0.21125125647944</v>
      </c>
      <c r="BU75" s="205">
        <v>0.21125125647944</v>
      </c>
      <c r="BV75" s="205">
        <v>0.21125125647944</v>
      </c>
      <c r="BW75" s="205">
        <v>0.21125125647944</v>
      </c>
      <c r="BX75" s="205">
        <v>0.21125125647944</v>
      </c>
      <c r="BY75" s="205">
        <v>0.21125125647944</v>
      </c>
      <c r="BZ75" s="205">
        <v>0.21125125647944</v>
      </c>
      <c r="CA75" s="205">
        <v>0.21125125647944</v>
      </c>
      <c r="CB75" s="205">
        <v>0.21125125647944</v>
      </c>
      <c r="CC75" s="205">
        <v>0.21125125647944</v>
      </c>
      <c r="CD75" s="205">
        <v>0.21125125647944</v>
      </c>
      <c r="CE75" s="205">
        <v>0.21125125647944</v>
      </c>
      <c r="CF75" s="205">
        <v>0.21125125647944</v>
      </c>
      <c r="CG75" s="205">
        <v>0.21125125647944</v>
      </c>
      <c r="CH75" s="205">
        <v>0.21125125647944</v>
      </c>
      <c r="CI75" s="205">
        <v>0.21125125647944</v>
      </c>
      <c r="CJ75" s="205">
        <v>0.21125125647944</v>
      </c>
      <c r="CK75" s="205">
        <v>0.21125125647944</v>
      </c>
      <c r="CL75" s="205">
        <v>0.21125125647944</v>
      </c>
      <c r="CM75" s="205">
        <v>0.21125125647944</v>
      </c>
      <c r="CN75" s="205">
        <v>0.21125125647944</v>
      </c>
      <c r="CO75" s="205">
        <v>0.21125125647944</v>
      </c>
    </row>
    <row r="76" spans="1:93" ht="12.75" customHeight="1">
      <c r="A76" s="98" t="s">
        <v>242</v>
      </c>
      <c r="B76" s="98" t="s">
        <v>216</v>
      </c>
      <c r="C76" s="205">
        <v>0.010663751465711</v>
      </c>
      <c r="D76" s="205">
        <v>0.010526117480031</v>
      </c>
      <c r="E76" s="205">
        <v>0.01044616276717</v>
      </c>
      <c r="F76" s="205">
        <v>0.010380170636557</v>
      </c>
      <c r="G76" s="205">
        <v>0.010309164350048</v>
      </c>
      <c r="H76" s="205">
        <v>0.010247980804615</v>
      </c>
      <c r="I76" s="205">
        <v>0.017401946891311</v>
      </c>
      <c r="J76" s="205">
        <v>0.028912324194334</v>
      </c>
      <c r="K76" s="205">
        <v>0.045138733321128</v>
      </c>
      <c r="L76" s="205">
        <v>0.067004943154722</v>
      </c>
      <c r="M76" s="205">
        <v>0.082064841007329</v>
      </c>
      <c r="N76" s="205">
        <v>0.097419236322672</v>
      </c>
      <c r="O76" s="205">
        <v>0.11307251306022</v>
      </c>
      <c r="P76" s="205">
        <v>0.12902911340889</v>
      </c>
      <c r="Q76" s="205">
        <v>0.14529353851323</v>
      </c>
      <c r="R76" s="205">
        <v>0.16187034920831</v>
      </c>
      <c r="S76" s="205">
        <v>0.16348905270039</v>
      </c>
      <c r="T76" s="205">
        <v>0.1651239432274</v>
      </c>
      <c r="U76" s="205">
        <v>0.16677518265967</v>
      </c>
      <c r="V76" s="205">
        <v>0.16844293448627</v>
      </c>
      <c r="W76" s="205">
        <v>0.17012736383113</v>
      </c>
      <c r="X76" s="205">
        <v>0.17012736383113</v>
      </c>
      <c r="Y76" s="205">
        <v>0.17012736383113</v>
      </c>
      <c r="Z76" s="205">
        <v>0.17012736383113</v>
      </c>
      <c r="AA76" s="205">
        <v>0.17012736383113</v>
      </c>
      <c r="AB76" s="205">
        <v>0.17012736383113</v>
      </c>
      <c r="AC76" s="205">
        <v>0.17012736383113</v>
      </c>
      <c r="AD76" s="205">
        <v>0.17012736383113</v>
      </c>
      <c r="AE76" s="205">
        <v>0.17012736383113</v>
      </c>
      <c r="AF76" s="205">
        <v>0.17012736383113</v>
      </c>
      <c r="AG76" s="205">
        <v>0.17012736383113</v>
      </c>
      <c r="AH76" s="205">
        <v>0.17012736383113</v>
      </c>
      <c r="AI76" s="205">
        <v>0.17012736383113</v>
      </c>
      <c r="AJ76" s="205">
        <v>0.17012736383113</v>
      </c>
      <c r="AK76" s="205">
        <v>0.17012736383113</v>
      </c>
      <c r="AL76" s="205">
        <v>0.17012736383113</v>
      </c>
      <c r="AM76" s="205">
        <v>0.17012736383113</v>
      </c>
      <c r="AN76" s="205">
        <v>0.17012736383113</v>
      </c>
      <c r="AO76" s="205">
        <v>0.17012736383113</v>
      </c>
      <c r="AP76" s="205">
        <v>0.17012736383113</v>
      </c>
      <c r="AQ76" s="205">
        <v>0.17012736383113</v>
      </c>
      <c r="AR76" s="205">
        <v>0.17012736383113</v>
      </c>
      <c r="AS76" s="205">
        <v>0.17012736383113</v>
      </c>
      <c r="AT76" s="205">
        <v>0.17012736383113</v>
      </c>
      <c r="AU76" s="205">
        <v>0.17012736383113</v>
      </c>
      <c r="AV76" s="205">
        <v>0.17012736383113</v>
      </c>
      <c r="AW76" s="205">
        <v>0.17012736383113</v>
      </c>
      <c r="AX76" s="205">
        <v>0.17012736383113</v>
      </c>
      <c r="AY76" s="205">
        <v>0.17012736383113</v>
      </c>
      <c r="AZ76" s="205">
        <v>0.17012736383113</v>
      </c>
      <c r="BA76" s="205">
        <v>0.17012736383113</v>
      </c>
      <c r="BB76" s="205">
        <v>0.17012736383113</v>
      </c>
      <c r="BC76" s="205">
        <v>0.17012736383113</v>
      </c>
      <c r="BD76" s="205">
        <v>0.17012736383113</v>
      </c>
      <c r="BE76" s="205">
        <v>0.17012736383113</v>
      </c>
      <c r="BF76" s="205">
        <v>0.17012736383113</v>
      </c>
      <c r="BG76" s="205">
        <v>0.17012736383113</v>
      </c>
      <c r="BH76" s="205">
        <v>0.17012736383113</v>
      </c>
      <c r="BI76" s="205">
        <v>0.17012736383113</v>
      </c>
      <c r="BJ76" s="205">
        <v>0.17012736383113</v>
      </c>
      <c r="BK76" s="205">
        <v>0.17012736383113</v>
      </c>
      <c r="BL76" s="205">
        <v>0.17012736383113</v>
      </c>
      <c r="BM76" s="205">
        <v>0.17012736383113</v>
      </c>
      <c r="BN76" s="205">
        <v>0.17012736383113</v>
      </c>
      <c r="BO76" s="205">
        <v>0.17012736383113</v>
      </c>
      <c r="BP76" s="205">
        <v>0.17012736383113</v>
      </c>
      <c r="BQ76" s="205">
        <v>0.17012736383113</v>
      </c>
      <c r="BR76" s="205">
        <v>0.17012736383113</v>
      </c>
      <c r="BS76" s="205">
        <v>0.17012736383113</v>
      </c>
      <c r="BT76" s="205">
        <v>0.17012736383113</v>
      </c>
      <c r="BU76" s="205">
        <v>0.17012736383113</v>
      </c>
      <c r="BV76" s="205">
        <v>0.17012736383113</v>
      </c>
      <c r="BW76" s="205">
        <v>0.17012736383113</v>
      </c>
      <c r="BX76" s="205">
        <v>0.17012736383113</v>
      </c>
      <c r="BY76" s="205">
        <v>0.17012736383113</v>
      </c>
      <c r="BZ76" s="205">
        <v>0.17012736383113</v>
      </c>
      <c r="CA76" s="205">
        <v>0.17012736383113</v>
      </c>
      <c r="CB76" s="205">
        <v>0.17012736383113</v>
      </c>
      <c r="CC76" s="205">
        <v>0.17012736383113</v>
      </c>
      <c r="CD76" s="205">
        <v>0.17012736383113</v>
      </c>
      <c r="CE76" s="205">
        <v>0.17012736383113</v>
      </c>
      <c r="CF76" s="205">
        <v>0.17012736383113</v>
      </c>
      <c r="CG76" s="205">
        <v>0.17012736383113</v>
      </c>
      <c r="CH76" s="205">
        <v>0.17012736383113</v>
      </c>
      <c r="CI76" s="205">
        <v>0.17012736383113</v>
      </c>
      <c r="CJ76" s="205">
        <v>0.17012736383113</v>
      </c>
      <c r="CK76" s="205">
        <v>0.17012736383113</v>
      </c>
      <c r="CL76" s="205">
        <v>0.17012736383113</v>
      </c>
      <c r="CM76" s="205">
        <v>0.17012736383113</v>
      </c>
      <c r="CN76" s="205">
        <v>0.17012736383113</v>
      </c>
      <c r="CO76" s="205">
        <v>0.17012736383113</v>
      </c>
    </row>
    <row r="77" spans="1:93" ht="12.75" customHeight="1">
      <c r="A77" s="98" t="s">
        <v>150</v>
      </c>
      <c r="B77" s="98" t="s">
        <v>81</v>
      </c>
      <c r="C77" s="205">
        <v>0</v>
      </c>
      <c r="D77" s="205">
        <v>0</v>
      </c>
      <c r="E77" s="205">
        <v>0</v>
      </c>
      <c r="F77" s="205">
        <v>0</v>
      </c>
      <c r="G77" s="205">
        <v>0</v>
      </c>
      <c r="H77" s="205">
        <v>0</v>
      </c>
      <c r="I77" s="205">
        <v>0.009626935275822</v>
      </c>
      <c r="J77" s="205">
        <v>0.021814080508617</v>
      </c>
      <c r="K77" s="205">
        <v>0.036613252286092</v>
      </c>
      <c r="L77" s="205">
        <v>0.054077143311152</v>
      </c>
      <c r="M77" s="205">
        <v>0.068272393430329</v>
      </c>
      <c r="N77" s="205">
        <v>0.082746140837559</v>
      </c>
      <c r="O77" s="205">
        <v>0.09750253595359</v>
      </c>
      <c r="P77" s="205">
        <v>0.11254578435786</v>
      </c>
      <c r="Q77" s="205">
        <v>0.12788014747662</v>
      </c>
      <c r="R77" s="205">
        <v>0.14350994327931</v>
      </c>
      <c r="S77" s="205">
        <v>0.14494504271211</v>
      </c>
      <c r="T77" s="205">
        <v>0.14639449313923</v>
      </c>
      <c r="U77" s="205">
        <v>0.14785843807062</v>
      </c>
      <c r="V77" s="205">
        <v>0.14933702245133</v>
      </c>
      <c r="W77" s="205">
        <v>0.15083039267584</v>
      </c>
      <c r="X77" s="205">
        <v>0.15083039267584</v>
      </c>
      <c r="Y77" s="205">
        <v>0.15083039267584</v>
      </c>
      <c r="Z77" s="205">
        <v>0.15083039267584</v>
      </c>
      <c r="AA77" s="205">
        <v>0.15083039267584</v>
      </c>
      <c r="AB77" s="205">
        <v>0.15083039267584</v>
      </c>
      <c r="AC77" s="205">
        <v>0.15083039267584</v>
      </c>
      <c r="AD77" s="205">
        <v>0.15083039267584</v>
      </c>
      <c r="AE77" s="205">
        <v>0.15083039267584</v>
      </c>
      <c r="AF77" s="205">
        <v>0.15083039267584</v>
      </c>
      <c r="AG77" s="205">
        <v>0.15083039267584</v>
      </c>
      <c r="AH77" s="205">
        <v>0.15083039267584</v>
      </c>
      <c r="AI77" s="205">
        <v>0.15083039267584</v>
      </c>
      <c r="AJ77" s="205">
        <v>0.15083039267584</v>
      </c>
      <c r="AK77" s="205">
        <v>0.15083039267584</v>
      </c>
      <c r="AL77" s="205">
        <v>0.15083039267584</v>
      </c>
      <c r="AM77" s="205">
        <v>0.15083039267584</v>
      </c>
      <c r="AN77" s="205">
        <v>0.15083039267584</v>
      </c>
      <c r="AO77" s="205">
        <v>0.15083039267584</v>
      </c>
      <c r="AP77" s="205">
        <v>0.15083039267584</v>
      </c>
      <c r="AQ77" s="205">
        <v>0.15083039267584</v>
      </c>
      <c r="AR77" s="205">
        <v>0.15083039267584</v>
      </c>
      <c r="AS77" s="205">
        <v>0.15083039267584</v>
      </c>
      <c r="AT77" s="205">
        <v>0.15083039267584</v>
      </c>
      <c r="AU77" s="205">
        <v>0.15083039267584</v>
      </c>
      <c r="AV77" s="205">
        <v>0.15083039267584</v>
      </c>
      <c r="AW77" s="205">
        <v>0.15083039267584</v>
      </c>
      <c r="AX77" s="205">
        <v>0.15083039267584</v>
      </c>
      <c r="AY77" s="205">
        <v>0.15083039267584</v>
      </c>
      <c r="AZ77" s="205">
        <v>0.15083039267584</v>
      </c>
      <c r="BA77" s="205">
        <v>0.15083039267584</v>
      </c>
      <c r="BB77" s="205">
        <v>0.15083039267584</v>
      </c>
      <c r="BC77" s="205">
        <v>0.15083039267584</v>
      </c>
      <c r="BD77" s="205">
        <v>0.15083039267584</v>
      </c>
      <c r="BE77" s="205">
        <v>0.15083039267584</v>
      </c>
      <c r="BF77" s="205">
        <v>0.15083039267584</v>
      </c>
      <c r="BG77" s="205">
        <v>0.15083039267584</v>
      </c>
      <c r="BH77" s="205">
        <v>0.15083039267584</v>
      </c>
      <c r="BI77" s="205">
        <v>0.15083039267584</v>
      </c>
      <c r="BJ77" s="205">
        <v>0.15083039267584</v>
      </c>
      <c r="BK77" s="205">
        <v>0.15083039267584</v>
      </c>
      <c r="BL77" s="205">
        <v>0.15083039267584</v>
      </c>
      <c r="BM77" s="205">
        <v>0.15083039267584</v>
      </c>
      <c r="BN77" s="205">
        <v>0.15083039267584</v>
      </c>
      <c r="BO77" s="205">
        <v>0.15083039267584</v>
      </c>
      <c r="BP77" s="205">
        <v>0.15083039267584</v>
      </c>
      <c r="BQ77" s="205">
        <v>0.15083039267584</v>
      </c>
      <c r="BR77" s="205">
        <v>0.15083039267584</v>
      </c>
      <c r="BS77" s="205">
        <v>0.15083039267584</v>
      </c>
      <c r="BT77" s="205">
        <v>0.15083039267584</v>
      </c>
      <c r="BU77" s="205">
        <v>0.15083039267584</v>
      </c>
      <c r="BV77" s="205">
        <v>0.15083039267584</v>
      </c>
      <c r="BW77" s="205">
        <v>0.15083039267584</v>
      </c>
      <c r="BX77" s="205">
        <v>0.15083039267584</v>
      </c>
      <c r="BY77" s="205">
        <v>0.15083039267584</v>
      </c>
      <c r="BZ77" s="205">
        <v>0.15083039267584</v>
      </c>
      <c r="CA77" s="205">
        <v>0.15083039267584</v>
      </c>
      <c r="CB77" s="205">
        <v>0.15083039267584</v>
      </c>
      <c r="CC77" s="205">
        <v>0.15083039267584</v>
      </c>
      <c r="CD77" s="205">
        <v>0.15083039267584</v>
      </c>
      <c r="CE77" s="205">
        <v>0.15083039267584</v>
      </c>
      <c r="CF77" s="205">
        <v>0.15083039267584</v>
      </c>
      <c r="CG77" s="205">
        <v>0.15083039267584</v>
      </c>
      <c r="CH77" s="205">
        <v>0.15083039267584</v>
      </c>
      <c r="CI77" s="205">
        <v>0.15083039267584</v>
      </c>
      <c r="CJ77" s="205">
        <v>0.15083039267584</v>
      </c>
      <c r="CK77" s="205">
        <v>0.15083039267584</v>
      </c>
      <c r="CL77" s="205">
        <v>0.15083039267584</v>
      </c>
      <c r="CM77" s="205">
        <v>0.15083039267584</v>
      </c>
      <c r="CN77" s="205">
        <v>0.15083039267584</v>
      </c>
      <c r="CO77" s="205">
        <v>0.15083039267584</v>
      </c>
    </row>
    <row r="78" spans="1:93" ht="12.75" customHeight="1">
      <c r="A78" s="98" t="s">
        <v>107</v>
      </c>
      <c r="B78" s="98" t="s">
        <v>216</v>
      </c>
      <c r="C78" s="205">
        <v>0.010663751465711</v>
      </c>
      <c r="D78" s="205">
        <v>0.010526117480031</v>
      </c>
      <c r="E78" s="205">
        <v>0.01044616276717</v>
      </c>
      <c r="F78" s="205">
        <v>0.010380170636557</v>
      </c>
      <c r="G78" s="205">
        <v>0.010309164350048</v>
      </c>
      <c r="H78" s="205">
        <v>0.010247980804615</v>
      </c>
      <c r="I78" s="205">
        <v>0.017401946891311</v>
      </c>
      <c r="J78" s="205">
        <v>0.028912324194334</v>
      </c>
      <c r="K78" s="205">
        <v>0.045138733321128</v>
      </c>
      <c r="L78" s="205">
        <v>0.067004943154722</v>
      </c>
      <c r="M78" s="205">
        <v>0.082064841007329</v>
      </c>
      <c r="N78" s="205">
        <v>0.097419236322672</v>
      </c>
      <c r="O78" s="205">
        <v>0.11307251306022</v>
      </c>
      <c r="P78" s="205">
        <v>0.12902911340889</v>
      </c>
      <c r="Q78" s="205">
        <v>0.14529353851323</v>
      </c>
      <c r="R78" s="205">
        <v>0.16187034920831</v>
      </c>
      <c r="S78" s="205">
        <v>0.16348905270039</v>
      </c>
      <c r="T78" s="205">
        <v>0.1651239432274</v>
      </c>
      <c r="U78" s="205">
        <v>0.16677518265967</v>
      </c>
      <c r="V78" s="205">
        <v>0.16844293448627</v>
      </c>
      <c r="W78" s="205">
        <v>0.17012736383113</v>
      </c>
      <c r="X78" s="205">
        <v>0.17012736383113</v>
      </c>
      <c r="Y78" s="205">
        <v>0.17012736383113</v>
      </c>
      <c r="Z78" s="205">
        <v>0.17012736383113</v>
      </c>
      <c r="AA78" s="205">
        <v>0.17012736383113</v>
      </c>
      <c r="AB78" s="205">
        <v>0.17012736383113</v>
      </c>
      <c r="AC78" s="205">
        <v>0.17012736383113</v>
      </c>
      <c r="AD78" s="205">
        <v>0.17012736383113</v>
      </c>
      <c r="AE78" s="205">
        <v>0.17012736383113</v>
      </c>
      <c r="AF78" s="205">
        <v>0.17012736383113</v>
      </c>
      <c r="AG78" s="205">
        <v>0.17012736383113</v>
      </c>
      <c r="AH78" s="205">
        <v>0.17012736383113</v>
      </c>
      <c r="AI78" s="205">
        <v>0.17012736383113</v>
      </c>
      <c r="AJ78" s="205">
        <v>0.17012736383113</v>
      </c>
      <c r="AK78" s="205">
        <v>0.17012736383113</v>
      </c>
      <c r="AL78" s="205">
        <v>0.17012736383113</v>
      </c>
      <c r="AM78" s="205">
        <v>0.17012736383113</v>
      </c>
      <c r="AN78" s="205">
        <v>0.17012736383113</v>
      </c>
      <c r="AO78" s="205">
        <v>0.17012736383113</v>
      </c>
      <c r="AP78" s="205">
        <v>0.17012736383113</v>
      </c>
      <c r="AQ78" s="205">
        <v>0.17012736383113</v>
      </c>
      <c r="AR78" s="205">
        <v>0.17012736383113</v>
      </c>
      <c r="AS78" s="205">
        <v>0.17012736383113</v>
      </c>
      <c r="AT78" s="205">
        <v>0.17012736383113</v>
      </c>
      <c r="AU78" s="205">
        <v>0.17012736383113</v>
      </c>
      <c r="AV78" s="205">
        <v>0.17012736383113</v>
      </c>
      <c r="AW78" s="205">
        <v>0.17012736383113</v>
      </c>
      <c r="AX78" s="205">
        <v>0.17012736383113</v>
      </c>
      <c r="AY78" s="205">
        <v>0.17012736383113</v>
      </c>
      <c r="AZ78" s="205">
        <v>0.17012736383113</v>
      </c>
      <c r="BA78" s="205">
        <v>0.17012736383113</v>
      </c>
      <c r="BB78" s="205">
        <v>0.17012736383113</v>
      </c>
      <c r="BC78" s="205">
        <v>0.17012736383113</v>
      </c>
      <c r="BD78" s="205">
        <v>0.17012736383113</v>
      </c>
      <c r="BE78" s="205">
        <v>0.17012736383113</v>
      </c>
      <c r="BF78" s="205">
        <v>0.17012736383113</v>
      </c>
      <c r="BG78" s="205">
        <v>0.17012736383113</v>
      </c>
      <c r="BH78" s="205">
        <v>0.17012736383113</v>
      </c>
      <c r="BI78" s="205">
        <v>0.17012736383113</v>
      </c>
      <c r="BJ78" s="205">
        <v>0.17012736383113</v>
      </c>
      <c r="BK78" s="205">
        <v>0.17012736383113</v>
      </c>
      <c r="BL78" s="205">
        <v>0.17012736383113</v>
      </c>
      <c r="BM78" s="205">
        <v>0.17012736383113</v>
      </c>
      <c r="BN78" s="205">
        <v>0.17012736383113</v>
      </c>
      <c r="BO78" s="205">
        <v>0.17012736383113</v>
      </c>
      <c r="BP78" s="205">
        <v>0.17012736383113</v>
      </c>
      <c r="BQ78" s="205">
        <v>0.17012736383113</v>
      </c>
      <c r="BR78" s="205">
        <v>0.17012736383113</v>
      </c>
      <c r="BS78" s="205">
        <v>0.17012736383113</v>
      </c>
      <c r="BT78" s="205">
        <v>0.17012736383113</v>
      </c>
      <c r="BU78" s="205">
        <v>0.17012736383113</v>
      </c>
      <c r="BV78" s="205">
        <v>0.17012736383113</v>
      </c>
      <c r="BW78" s="205">
        <v>0.17012736383113</v>
      </c>
      <c r="BX78" s="205">
        <v>0.17012736383113</v>
      </c>
      <c r="BY78" s="205">
        <v>0.17012736383113</v>
      </c>
      <c r="BZ78" s="205">
        <v>0.17012736383113</v>
      </c>
      <c r="CA78" s="205">
        <v>0.17012736383113</v>
      </c>
      <c r="CB78" s="205">
        <v>0.17012736383113</v>
      </c>
      <c r="CC78" s="205">
        <v>0.17012736383113</v>
      </c>
      <c r="CD78" s="205">
        <v>0.17012736383113</v>
      </c>
      <c r="CE78" s="205">
        <v>0.17012736383113</v>
      </c>
      <c r="CF78" s="205">
        <v>0.17012736383113</v>
      </c>
      <c r="CG78" s="205">
        <v>0.17012736383113</v>
      </c>
      <c r="CH78" s="205">
        <v>0.17012736383113</v>
      </c>
      <c r="CI78" s="205">
        <v>0.17012736383113</v>
      </c>
      <c r="CJ78" s="205">
        <v>0.17012736383113</v>
      </c>
      <c r="CK78" s="205">
        <v>0.17012736383113</v>
      </c>
      <c r="CL78" s="205">
        <v>0.17012736383113</v>
      </c>
      <c r="CM78" s="205">
        <v>0.17012736383113</v>
      </c>
      <c r="CN78" s="205">
        <v>0.17012736383113</v>
      </c>
      <c r="CO78" s="205">
        <v>0.17012736383113</v>
      </c>
    </row>
    <row r="79" spans="1:93" ht="12.75" customHeight="1">
      <c r="A79" s="98" t="s">
        <v>319</v>
      </c>
      <c r="B79" s="98" t="s">
        <v>226</v>
      </c>
      <c r="C79" s="205">
        <v>0.081376146788991</v>
      </c>
      <c r="D79" s="205">
        <v>0.081423987574781</v>
      </c>
      <c r="E79" s="205">
        <v>0.081432521417179</v>
      </c>
      <c r="F79" s="205">
        <v>0.081405250991402</v>
      </c>
      <c r="G79" s="205">
        <v>0.081456971868886</v>
      </c>
      <c r="H79" s="205">
        <v>0.081529269355611</v>
      </c>
      <c r="I79" s="205">
        <v>0.087176807960112</v>
      </c>
      <c r="J79" s="205">
        <v>0.095586287070231</v>
      </c>
      <c r="K79" s="205">
        <v>0.10688596125757</v>
      </c>
      <c r="L79" s="205">
        <v>0.12137967689866</v>
      </c>
      <c r="M79" s="205">
        <v>0.13255813191425</v>
      </c>
      <c r="N79" s="205">
        <v>0.14394801806246</v>
      </c>
      <c r="O79" s="205">
        <v>0.15555244612045</v>
      </c>
      <c r="P79" s="205">
        <v>0.16737456793779</v>
      </c>
      <c r="Q79" s="205">
        <v>0.17941757694686</v>
      </c>
      <c r="R79" s="205">
        <v>0.19168470867932</v>
      </c>
      <c r="S79" s="205">
        <v>0.19360155576612</v>
      </c>
      <c r="T79" s="205">
        <v>0.19553757132378</v>
      </c>
      <c r="U79" s="205">
        <v>0.19749294703701</v>
      </c>
      <c r="V79" s="205">
        <v>0.19946787650738</v>
      </c>
      <c r="W79" s="205">
        <v>0.20146255527246</v>
      </c>
      <c r="X79" s="205">
        <v>0.20146255527246</v>
      </c>
      <c r="Y79" s="205">
        <v>0.20146255527246</v>
      </c>
      <c r="Z79" s="205">
        <v>0.20146255527246</v>
      </c>
      <c r="AA79" s="205">
        <v>0.20146255527246</v>
      </c>
      <c r="AB79" s="205">
        <v>0.20146255527246</v>
      </c>
      <c r="AC79" s="205">
        <v>0.20146255527246</v>
      </c>
      <c r="AD79" s="205">
        <v>0.20146255527246</v>
      </c>
      <c r="AE79" s="205">
        <v>0.20146255527246</v>
      </c>
      <c r="AF79" s="205">
        <v>0.20146255527246</v>
      </c>
      <c r="AG79" s="205">
        <v>0.20146255527246</v>
      </c>
      <c r="AH79" s="205">
        <v>0.20146255527246</v>
      </c>
      <c r="AI79" s="205">
        <v>0.20146255527246</v>
      </c>
      <c r="AJ79" s="205">
        <v>0.20146255527246</v>
      </c>
      <c r="AK79" s="205">
        <v>0.20146255527246</v>
      </c>
      <c r="AL79" s="205">
        <v>0.20146255527246</v>
      </c>
      <c r="AM79" s="205">
        <v>0.20146255527246</v>
      </c>
      <c r="AN79" s="205">
        <v>0.20146255527246</v>
      </c>
      <c r="AO79" s="205">
        <v>0.20146255527246</v>
      </c>
      <c r="AP79" s="205">
        <v>0.20146255527246</v>
      </c>
      <c r="AQ79" s="205">
        <v>0.20146255527246</v>
      </c>
      <c r="AR79" s="205">
        <v>0.20146255527246</v>
      </c>
      <c r="AS79" s="205">
        <v>0.20146255527246</v>
      </c>
      <c r="AT79" s="205">
        <v>0.20146255527246</v>
      </c>
      <c r="AU79" s="205">
        <v>0.20146255527246</v>
      </c>
      <c r="AV79" s="205">
        <v>0.20146255527246</v>
      </c>
      <c r="AW79" s="205">
        <v>0.20146255527246</v>
      </c>
      <c r="AX79" s="205">
        <v>0.20146255527246</v>
      </c>
      <c r="AY79" s="205">
        <v>0.20146255527246</v>
      </c>
      <c r="AZ79" s="205">
        <v>0.20146255527246</v>
      </c>
      <c r="BA79" s="205">
        <v>0.20146255527246</v>
      </c>
      <c r="BB79" s="205">
        <v>0.20146255527246</v>
      </c>
      <c r="BC79" s="205">
        <v>0.20146255527246</v>
      </c>
      <c r="BD79" s="205">
        <v>0.20146255527246</v>
      </c>
      <c r="BE79" s="205">
        <v>0.20146255527246</v>
      </c>
      <c r="BF79" s="205">
        <v>0.20146255527246</v>
      </c>
      <c r="BG79" s="205">
        <v>0.20146255527246</v>
      </c>
      <c r="BH79" s="205">
        <v>0.20146255527246</v>
      </c>
      <c r="BI79" s="205">
        <v>0.20146255527246</v>
      </c>
      <c r="BJ79" s="205">
        <v>0.20146255527246</v>
      </c>
      <c r="BK79" s="205">
        <v>0.20146255527246</v>
      </c>
      <c r="BL79" s="205">
        <v>0.20146255527246</v>
      </c>
      <c r="BM79" s="205">
        <v>0.20146255527246</v>
      </c>
      <c r="BN79" s="205">
        <v>0.20146255527246</v>
      </c>
      <c r="BO79" s="205">
        <v>0.20146255527246</v>
      </c>
      <c r="BP79" s="205">
        <v>0.20146255527246</v>
      </c>
      <c r="BQ79" s="205">
        <v>0.20146255527246</v>
      </c>
      <c r="BR79" s="205">
        <v>0.20146255527246</v>
      </c>
      <c r="BS79" s="205">
        <v>0.20146255527246</v>
      </c>
      <c r="BT79" s="205">
        <v>0.20146255527246</v>
      </c>
      <c r="BU79" s="205">
        <v>0.20146255527246</v>
      </c>
      <c r="BV79" s="205">
        <v>0.20146255527246</v>
      </c>
      <c r="BW79" s="205">
        <v>0.20146255527246</v>
      </c>
      <c r="BX79" s="205">
        <v>0.20146255527246</v>
      </c>
      <c r="BY79" s="205">
        <v>0.20146255527246</v>
      </c>
      <c r="BZ79" s="205">
        <v>0.20146255527246</v>
      </c>
      <c r="CA79" s="205">
        <v>0.20146255527246</v>
      </c>
      <c r="CB79" s="205">
        <v>0.20146255527246</v>
      </c>
      <c r="CC79" s="205">
        <v>0.20146255527246</v>
      </c>
      <c r="CD79" s="205">
        <v>0.20146255527246</v>
      </c>
      <c r="CE79" s="205">
        <v>0.20146255527246</v>
      </c>
      <c r="CF79" s="205">
        <v>0.20146255527246</v>
      </c>
      <c r="CG79" s="205">
        <v>0.20146255527246</v>
      </c>
      <c r="CH79" s="205">
        <v>0.20146255527246</v>
      </c>
      <c r="CI79" s="205">
        <v>0.20146255527246</v>
      </c>
      <c r="CJ79" s="205">
        <v>0.20146255527246</v>
      </c>
      <c r="CK79" s="205">
        <v>0.20146255527246</v>
      </c>
      <c r="CL79" s="205">
        <v>0.20146255527246</v>
      </c>
      <c r="CM79" s="205">
        <v>0.20146255527246</v>
      </c>
      <c r="CN79" s="205">
        <v>0.20146255527246</v>
      </c>
      <c r="CO79" s="205">
        <v>0.20146255527246</v>
      </c>
    </row>
  </sheetData>
  <mergeCells count="4">
    <mergeCell ref="A8:B8"/>
    <mergeCell ref="G8:H8"/>
    <mergeCell ref="D10:E10"/>
    <mergeCell ref="K10:L10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/>
  </sheetViews>
  <sheetFormatPr defaultColWidth="17.140625" defaultRowHeight="12.75" customHeight="1"/>
  <cols>
    <col min="1" max="1" width="30.421875" style="0" customWidth="1"/>
    <col min="2" max="2" width="13.57421875" style="0" customWidth="1"/>
    <col min="3" max="3" width="9.00390625" style="0" customWidth="1"/>
    <col min="4" max="4" width="12.140625" style="0" customWidth="1"/>
    <col min="5" max="5" width="9.140625" style="0" customWidth="1"/>
    <col min="6" max="6" width="12.140625" style="0" customWidth="1"/>
    <col min="7" max="7" width="10.140625" style="0" customWidth="1"/>
    <col min="8" max="8" width="8.7109375" style="0" customWidth="1"/>
    <col min="9" max="9" width="9.57421875" style="0" customWidth="1"/>
    <col min="10" max="10" width="8.7109375" style="0" customWidth="1"/>
    <col min="11" max="11" width="9.57421875" style="0" customWidth="1"/>
    <col min="12" max="12" width="8.7109375" style="0" customWidth="1"/>
    <col min="13" max="13" width="9.140625" style="0" customWidth="1"/>
    <col min="14" max="23" width="17.140625" style="0" customWidth="1"/>
  </cols>
  <sheetData>
    <row r="1" spans="1:23" ht="63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89.25">
      <c r="A3" s="2" t="s">
        <v>166</v>
      </c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4.25">
      <c r="A6" s="7"/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4.25">
      <c r="A7" s="11"/>
      <c r="B7" s="12"/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2" t="s">
        <v>243</v>
      </c>
      <c r="N7" s="2"/>
      <c r="O7" s="2"/>
      <c r="P7" s="2"/>
      <c r="Q7" s="2"/>
      <c r="R7" s="2" t="s">
        <v>336</v>
      </c>
      <c r="S7" s="2"/>
      <c r="T7" s="2"/>
      <c r="U7" s="2"/>
      <c r="V7" s="2"/>
      <c r="W7" s="2"/>
    </row>
    <row r="8" spans="1:23" ht="14.25">
      <c r="A8" s="11" t="s">
        <v>201</v>
      </c>
      <c r="B8" s="12">
        <v>10</v>
      </c>
      <c r="C8" s="12">
        <v>25</v>
      </c>
      <c r="D8" s="12">
        <v>75</v>
      </c>
      <c r="E8" s="12">
        <v>100</v>
      </c>
      <c r="F8" s="12">
        <v>200</v>
      </c>
      <c r="G8" s="12">
        <v>300</v>
      </c>
      <c r="H8" s="12">
        <v>400</v>
      </c>
      <c r="I8" s="12">
        <v>500</v>
      </c>
      <c r="J8" s="12">
        <v>800</v>
      </c>
      <c r="K8" s="12">
        <v>1262</v>
      </c>
      <c r="L8" s="12">
        <v>25</v>
      </c>
      <c r="M8" s="2">
        <v>200</v>
      </c>
      <c r="N8" s="2">
        <v>600</v>
      </c>
      <c r="O8" s="2">
        <v>900</v>
      </c>
      <c r="P8" s="2">
        <v>1203</v>
      </c>
      <c r="Q8" s="2">
        <v>25</v>
      </c>
      <c r="R8" s="2">
        <v>100</v>
      </c>
      <c r="S8" s="2">
        <v>400</v>
      </c>
      <c r="T8" s="2">
        <v>700</v>
      </c>
      <c r="U8" s="2">
        <v>935</v>
      </c>
      <c r="V8" s="2"/>
      <c r="W8" s="2"/>
    </row>
    <row r="9" spans="1:23" ht="14.25">
      <c r="A9" s="17" t="s">
        <v>358</v>
      </c>
      <c r="B9" s="18" t="s">
        <v>135</v>
      </c>
      <c r="C9" s="18" t="s">
        <v>113</v>
      </c>
      <c r="D9" s="18" t="s">
        <v>112</v>
      </c>
      <c r="E9" s="18" t="s">
        <v>111</v>
      </c>
      <c r="F9" s="18" t="s">
        <v>109</v>
      </c>
      <c r="G9" s="18" t="s">
        <v>120</v>
      </c>
      <c r="H9" s="18" t="s">
        <v>119</v>
      </c>
      <c r="I9" s="18" t="s">
        <v>117</v>
      </c>
      <c r="J9" s="18" t="s">
        <v>114</v>
      </c>
      <c r="K9" s="18" t="s">
        <v>329</v>
      </c>
      <c r="L9" s="18" t="s">
        <v>327</v>
      </c>
      <c r="M9" s="6" t="s">
        <v>328</v>
      </c>
      <c r="N9" s="6" t="s">
        <v>335</v>
      </c>
      <c r="O9" s="6" t="s">
        <v>337</v>
      </c>
      <c r="P9" s="6" t="s">
        <v>331</v>
      </c>
      <c r="Q9" s="6" t="s">
        <v>333</v>
      </c>
      <c r="R9" s="6" t="s">
        <v>321</v>
      </c>
      <c r="S9" s="6" t="s">
        <v>323</v>
      </c>
      <c r="T9" s="6" t="s">
        <v>318</v>
      </c>
      <c r="U9" s="6" t="s">
        <v>18</v>
      </c>
      <c r="V9" s="6" t="s">
        <v>366</v>
      </c>
      <c r="W9" s="2"/>
    </row>
    <row r="10" spans="1:23" ht="14.25">
      <c r="A10" s="19" t="s">
        <v>13</v>
      </c>
      <c r="B10" s="20">
        <v>0.19</v>
      </c>
      <c r="C10" s="20">
        <v>0.27</v>
      </c>
      <c r="D10" s="20">
        <v>0.25</v>
      </c>
      <c r="E10" s="20">
        <v>0.25</v>
      </c>
      <c r="F10" s="20">
        <v>0.25</v>
      </c>
      <c r="G10" s="20">
        <v>0.25</v>
      </c>
      <c r="H10" s="20">
        <v>0.23</v>
      </c>
      <c r="I10" s="20">
        <v>0.19</v>
      </c>
      <c r="J10" s="20">
        <v>0.19</v>
      </c>
      <c r="K10" s="20">
        <v>0.06</v>
      </c>
      <c r="L10" s="20">
        <v>0.08</v>
      </c>
      <c r="M10" s="10">
        <v>0.15</v>
      </c>
      <c r="N10" s="10">
        <v>0.22</v>
      </c>
      <c r="O10" s="10">
        <v>0.19</v>
      </c>
      <c r="P10" s="10">
        <v>0.06</v>
      </c>
      <c r="Q10" s="10">
        <v>0.06</v>
      </c>
      <c r="R10" s="10">
        <v>0.09</v>
      </c>
      <c r="S10" s="10">
        <v>0.1</v>
      </c>
      <c r="T10" s="10">
        <v>0.14</v>
      </c>
      <c r="U10" s="10">
        <v>0.06</v>
      </c>
      <c r="V10" s="10">
        <v>0.14</v>
      </c>
      <c r="W10" s="2"/>
    </row>
    <row r="11" spans="1:23" ht="14.25">
      <c r="A11" s="11" t="s">
        <v>162</v>
      </c>
      <c r="B11" s="13">
        <v>0.18</v>
      </c>
      <c r="C11" s="13">
        <v>0.22</v>
      </c>
      <c r="D11" s="13">
        <v>0.21</v>
      </c>
      <c r="E11" s="13">
        <v>0.19</v>
      </c>
      <c r="F11" s="13">
        <v>0.18</v>
      </c>
      <c r="G11" s="13">
        <v>0.2</v>
      </c>
      <c r="H11" s="13">
        <v>0.21</v>
      </c>
      <c r="I11" s="13">
        <v>0.19</v>
      </c>
      <c r="J11" s="13">
        <v>0.19</v>
      </c>
      <c r="K11" s="13">
        <v>0.05</v>
      </c>
      <c r="L11" s="13">
        <v>0.11</v>
      </c>
      <c r="M11" s="2">
        <v>0.13</v>
      </c>
      <c r="N11" s="2">
        <v>0.25</v>
      </c>
      <c r="O11" s="2">
        <v>0.2</v>
      </c>
      <c r="P11" s="2">
        <v>0.07</v>
      </c>
      <c r="Q11" s="2">
        <v>0.08</v>
      </c>
      <c r="R11" s="2">
        <v>0.11</v>
      </c>
      <c r="S11" s="2">
        <v>0.13</v>
      </c>
      <c r="T11" s="2">
        <v>0.2</v>
      </c>
      <c r="U11" s="2">
        <v>0.07</v>
      </c>
      <c r="V11" s="2">
        <v>0.14</v>
      </c>
      <c r="W11" s="2"/>
    </row>
    <row r="12" spans="1:23" ht="14.25">
      <c r="A12" s="11" t="s">
        <v>290</v>
      </c>
      <c r="B12" s="13">
        <v>0.12</v>
      </c>
      <c r="C12" s="13">
        <v>0.16</v>
      </c>
      <c r="D12" s="13">
        <v>0.2</v>
      </c>
      <c r="E12" s="13">
        <v>0.22</v>
      </c>
      <c r="F12" s="13">
        <v>0.24</v>
      </c>
      <c r="G12" s="13">
        <v>0.25</v>
      </c>
      <c r="H12" s="13">
        <v>0.23</v>
      </c>
      <c r="I12" s="13">
        <v>0.23</v>
      </c>
      <c r="J12" s="13">
        <v>0.22</v>
      </c>
      <c r="K12" s="13">
        <v>0.07</v>
      </c>
      <c r="L12" s="13">
        <v>0.07</v>
      </c>
      <c r="M12" s="2">
        <v>0.13</v>
      </c>
      <c r="N12" s="2">
        <v>0.24</v>
      </c>
      <c r="O12" s="2">
        <v>0.2</v>
      </c>
      <c r="P12" s="2">
        <v>0.06</v>
      </c>
      <c r="Q12" s="2">
        <v>0.05</v>
      </c>
      <c r="R12" s="2">
        <v>0.1</v>
      </c>
      <c r="S12" s="2">
        <v>0.13</v>
      </c>
      <c r="T12" s="2">
        <v>0.17</v>
      </c>
      <c r="U12" s="2">
        <v>0.06</v>
      </c>
      <c r="V12" s="2">
        <v>0.15</v>
      </c>
      <c r="W12" s="2"/>
    </row>
    <row r="13" spans="1:23" ht="14.25">
      <c r="A13" s="11" t="s">
        <v>288</v>
      </c>
      <c r="B13" s="13">
        <v>0.37</v>
      </c>
      <c r="C13" s="13">
        <v>0.31</v>
      </c>
      <c r="D13" s="13">
        <v>0.3</v>
      </c>
      <c r="E13" s="13">
        <v>0.28</v>
      </c>
      <c r="F13" s="13">
        <v>0.23</v>
      </c>
      <c r="G13" s="13">
        <v>0.23</v>
      </c>
      <c r="H13" s="13">
        <v>0.2</v>
      </c>
      <c r="I13" s="13">
        <v>0.18</v>
      </c>
      <c r="J13" s="13">
        <v>0.16</v>
      </c>
      <c r="K13" s="13">
        <v>0.04</v>
      </c>
      <c r="L13" s="13">
        <v>0.18</v>
      </c>
      <c r="M13" s="2">
        <v>0.13</v>
      </c>
      <c r="N13" s="2">
        <v>0.19</v>
      </c>
      <c r="O13" s="2">
        <v>0.16</v>
      </c>
      <c r="P13" s="2">
        <v>0.06</v>
      </c>
      <c r="Q13" s="2">
        <v>0.04</v>
      </c>
      <c r="R13" s="2">
        <v>0.03</v>
      </c>
      <c r="S13" s="2">
        <v>0.08</v>
      </c>
      <c r="T13" s="2">
        <v>0.14</v>
      </c>
      <c r="U13" s="2">
        <v>0.05</v>
      </c>
      <c r="V13" s="2">
        <v>0.12</v>
      </c>
      <c r="W13" s="2"/>
    </row>
    <row r="14" spans="1:23" ht="14.25">
      <c r="A14" s="11" t="s">
        <v>35</v>
      </c>
      <c r="B14" s="13">
        <v>0.19</v>
      </c>
      <c r="C14" s="13">
        <v>0.23</v>
      </c>
      <c r="D14" s="13">
        <v>0.23</v>
      </c>
      <c r="E14" s="13">
        <v>0.2</v>
      </c>
      <c r="F14" s="13">
        <v>0.23</v>
      </c>
      <c r="G14" s="13">
        <v>0.23</v>
      </c>
      <c r="H14" s="13">
        <v>0.2</v>
      </c>
      <c r="I14" s="13">
        <v>0.18</v>
      </c>
      <c r="J14" s="13">
        <v>0.17</v>
      </c>
      <c r="K14" s="13">
        <v>0.05</v>
      </c>
      <c r="L14" s="13">
        <v>0.12</v>
      </c>
      <c r="M14" s="2">
        <v>0.09</v>
      </c>
      <c r="N14" s="2">
        <v>0.22</v>
      </c>
      <c r="O14" s="2">
        <v>0.2</v>
      </c>
      <c r="P14" s="2">
        <v>0.06</v>
      </c>
      <c r="Q14" s="2">
        <v>0.06</v>
      </c>
      <c r="R14" s="2">
        <v>0.08</v>
      </c>
      <c r="S14" s="2">
        <v>0.11</v>
      </c>
      <c r="T14" s="2">
        <v>0.16</v>
      </c>
      <c r="U14" s="2">
        <v>0.07</v>
      </c>
      <c r="V14" s="2">
        <v>0.13</v>
      </c>
      <c r="W14" s="2"/>
    </row>
    <row r="15" spans="1:23" ht="14.25">
      <c r="A15" s="11" t="s">
        <v>305</v>
      </c>
      <c r="B15" s="13">
        <v>0.21</v>
      </c>
      <c r="C15" s="13">
        <v>0.22</v>
      </c>
      <c r="D15" s="13">
        <v>0.21</v>
      </c>
      <c r="E15" s="13">
        <v>0.2</v>
      </c>
      <c r="F15" s="13">
        <v>0.22</v>
      </c>
      <c r="G15" s="13">
        <v>0.24</v>
      </c>
      <c r="H15" s="13">
        <v>0.2</v>
      </c>
      <c r="I15" s="13">
        <v>0.21</v>
      </c>
      <c r="J15" s="13">
        <v>0.16</v>
      </c>
      <c r="K15" s="13">
        <v>0.05</v>
      </c>
      <c r="L15" s="13">
        <v>0.1</v>
      </c>
      <c r="M15" s="2">
        <v>0.11</v>
      </c>
      <c r="N15" s="2">
        <v>0.2</v>
      </c>
      <c r="O15" s="2">
        <v>0.15</v>
      </c>
      <c r="P15" s="2">
        <v>0.05</v>
      </c>
      <c r="Q15" s="2">
        <v>0.01</v>
      </c>
      <c r="R15" s="2">
        <v>0.09</v>
      </c>
      <c r="S15" s="2">
        <v>0.13</v>
      </c>
      <c r="T15" s="2">
        <v>0.17</v>
      </c>
      <c r="U15" s="2">
        <v>0.04</v>
      </c>
      <c r="V15" s="2">
        <v>0.12</v>
      </c>
      <c r="W15" s="2"/>
    </row>
    <row r="16" spans="1:23" ht="14.25">
      <c r="A16" s="11" t="s">
        <v>260</v>
      </c>
      <c r="B16" s="13">
        <v>0.24</v>
      </c>
      <c r="C16" s="13">
        <v>0.26</v>
      </c>
      <c r="D16" s="13">
        <v>0.23</v>
      </c>
      <c r="E16" s="14">
        <v>0.23</v>
      </c>
      <c r="F16" s="15">
        <v>0.2</v>
      </c>
      <c r="G16" s="15">
        <v>0.2</v>
      </c>
      <c r="H16" s="13">
        <v>0.18</v>
      </c>
      <c r="I16" s="13">
        <v>0.16</v>
      </c>
      <c r="J16" s="13">
        <v>0.15</v>
      </c>
      <c r="K16" s="13">
        <v>0.04</v>
      </c>
      <c r="L16" s="13">
        <v>0.15</v>
      </c>
      <c r="M16" s="2">
        <v>0.12</v>
      </c>
      <c r="N16" s="2">
        <v>0.19</v>
      </c>
      <c r="O16" s="2">
        <v>0.17</v>
      </c>
      <c r="P16" s="2">
        <v>0.05</v>
      </c>
      <c r="Q16" s="2">
        <v>0.03</v>
      </c>
      <c r="R16" s="2">
        <v>0.07</v>
      </c>
      <c r="S16" s="2">
        <v>0.11</v>
      </c>
      <c r="T16" s="2">
        <v>0.16</v>
      </c>
      <c r="U16" s="2">
        <v>0.05</v>
      </c>
      <c r="V16" s="2">
        <v>0.12</v>
      </c>
      <c r="W16" s="2"/>
    </row>
    <row r="17" spans="1:23" ht="14.25">
      <c r="A17" s="11" t="s">
        <v>228</v>
      </c>
      <c r="B17" s="13">
        <v>0.26</v>
      </c>
      <c r="C17" s="13">
        <v>0.24</v>
      </c>
      <c r="D17" s="13">
        <v>0.21</v>
      </c>
      <c r="E17" s="13">
        <v>0.21</v>
      </c>
      <c r="F17" s="13">
        <v>0.2</v>
      </c>
      <c r="G17" s="13">
        <v>0.24</v>
      </c>
      <c r="H17" s="13">
        <v>0.21</v>
      </c>
      <c r="I17" s="13">
        <v>0.2</v>
      </c>
      <c r="J17" s="13">
        <v>0.19</v>
      </c>
      <c r="K17" s="13">
        <v>0.07</v>
      </c>
      <c r="L17" s="13">
        <v>0.08</v>
      </c>
      <c r="M17" s="2">
        <v>0.1</v>
      </c>
      <c r="N17" s="2">
        <v>0.22</v>
      </c>
      <c r="O17" s="2">
        <v>0.17</v>
      </c>
      <c r="P17" s="2">
        <v>0.05</v>
      </c>
      <c r="Q17" s="2">
        <v>0.06</v>
      </c>
      <c r="R17" s="2">
        <v>0.1</v>
      </c>
      <c r="S17" s="2">
        <v>0.14</v>
      </c>
      <c r="T17" s="2">
        <v>0.17</v>
      </c>
      <c r="U17" s="2">
        <v>0.06</v>
      </c>
      <c r="V17" s="2">
        <v>0.14</v>
      </c>
      <c r="W17" s="2"/>
    </row>
    <row r="18" spans="1:23" ht="14.25">
      <c r="A18" s="11" t="s">
        <v>220</v>
      </c>
      <c r="B18" s="13">
        <v>0.39</v>
      </c>
      <c r="C18" s="13">
        <v>0.38</v>
      </c>
      <c r="D18" s="13">
        <v>0.34</v>
      </c>
      <c r="E18" s="13">
        <v>0.3</v>
      </c>
      <c r="F18" s="13">
        <v>0.28</v>
      </c>
      <c r="G18" s="13">
        <v>0.26</v>
      </c>
      <c r="H18" s="13">
        <v>0.23</v>
      </c>
      <c r="I18" s="13">
        <v>0.2</v>
      </c>
      <c r="J18" s="13">
        <v>0.18</v>
      </c>
      <c r="K18" s="13">
        <v>0.05</v>
      </c>
      <c r="L18" s="13">
        <v>0.12</v>
      </c>
      <c r="M18" s="2">
        <v>0.11</v>
      </c>
      <c r="N18" s="2">
        <v>0.21</v>
      </c>
      <c r="O18" s="2">
        <v>0.19</v>
      </c>
      <c r="P18" s="2">
        <v>0.07</v>
      </c>
      <c r="Q18" s="2">
        <v>0.01</v>
      </c>
      <c r="R18" s="2">
        <v>0.06</v>
      </c>
      <c r="S18" s="2">
        <v>0.1</v>
      </c>
      <c r="T18" s="2">
        <v>0.19</v>
      </c>
      <c r="U18" s="2">
        <v>0.07</v>
      </c>
      <c r="V18" s="2">
        <v>0.14</v>
      </c>
      <c r="W18" s="2"/>
    </row>
    <row r="19" spans="1:23" ht="14.25">
      <c r="A19" s="11" t="s">
        <v>33</v>
      </c>
      <c r="B19" s="13">
        <v>0.22</v>
      </c>
      <c r="C19" s="13">
        <v>0.27</v>
      </c>
      <c r="D19" s="13">
        <v>0.21</v>
      </c>
      <c r="E19" s="13">
        <v>0.19</v>
      </c>
      <c r="F19" s="13">
        <v>0.2</v>
      </c>
      <c r="G19" s="13">
        <v>0.2</v>
      </c>
      <c r="H19" s="13">
        <v>0.21</v>
      </c>
      <c r="I19" s="13">
        <v>0.21</v>
      </c>
      <c r="J19" s="13">
        <v>0.19</v>
      </c>
      <c r="K19" s="13">
        <v>0.07</v>
      </c>
      <c r="L19" s="13">
        <v>0.05</v>
      </c>
      <c r="M19" s="2">
        <v>0.09</v>
      </c>
      <c r="N19" s="2">
        <v>0.19</v>
      </c>
      <c r="O19" s="2">
        <v>0.2</v>
      </c>
      <c r="P19" s="2">
        <v>0.06</v>
      </c>
      <c r="Q19" s="2">
        <v>0.11</v>
      </c>
      <c r="R19" s="2">
        <v>0.11</v>
      </c>
      <c r="S19" s="2">
        <v>0.11</v>
      </c>
      <c r="T19" s="2">
        <v>0.15</v>
      </c>
      <c r="U19" s="2">
        <v>0.05</v>
      </c>
      <c r="V19" s="2">
        <v>0.13</v>
      </c>
      <c r="W19" s="2"/>
    </row>
    <row r="20" spans="1:23" ht="14.25">
      <c r="A20" s="11" t="s">
        <v>182</v>
      </c>
      <c r="B20" s="13">
        <v>0.23</v>
      </c>
      <c r="C20" s="13">
        <v>0.19</v>
      </c>
      <c r="D20" s="13">
        <v>0.24</v>
      </c>
      <c r="E20" s="13">
        <v>0.23</v>
      </c>
      <c r="F20" s="13">
        <v>0.22</v>
      </c>
      <c r="G20" s="13">
        <v>0.24</v>
      </c>
      <c r="H20" s="13">
        <v>0.21</v>
      </c>
      <c r="I20" s="13">
        <v>0.2</v>
      </c>
      <c r="J20" s="13">
        <v>0.19</v>
      </c>
      <c r="K20" s="13">
        <v>0.06</v>
      </c>
      <c r="L20" s="13">
        <v>0.03</v>
      </c>
      <c r="M20" s="2">
        <v>0.1</v>
      </c>
      <c r="N20" s="2">
        <v>0.21</v>
      </c>
      <c r="O20" s="2">
        <v>0.15</v>
      </c>
      <c r="P20" s="2">
        <v>0.05</v>
      </c>
      <c r="Q20" s="2">
        <v>0.06</v>
      </c>
      <c r="R20" s="2">
        <v>0.06</v>
      </c>
      <c r="S20" s="2">
        <v>0.11</v>
      </c>
      <c r="T20" s="2">
        <v>0.14</v>
      </c>
      <c r="U20" s="2">
        <v>0.04</v>
      </c>
      <c r="V20" s="2">
        <v>0.13</v>
      </c>
      <c r="W20" s="2"/>
    </row>
    <row r="21" spans="1:23" ht="14.25">
      <c r="A21" s="11" t="s">
        <v>151</v>
      </c>
      <c r="B21" s="13">
        <v>0.11</v>
      </c>
      <c r="C21" s="13">
        <v>0.17</v>
      </c>
      <c r="D21" s="13">
        <v>0.18</v>
      </c>
      <c r="E21" s="13">
        <v>0.19</v>
      </c>
      <c r="F21" s="13">
        <v>0.19</v>
      </c>
      <c r="G21" s="13">
        <v>0.21</v>
      </c>
      <c r="H21" s="13">
        <v>0.18</v>
      </c>
      <c r="I21" s="13">
        <v>0.16</v>
      </c>
      <c r="J21" s="13">
        <v>0.15</v>
      </c>
      <c r="K21" s="13">
        <v>0.06</v>
      </c>
      <c r="L21" s="13">
        <v>0.02</v>
      </c>
      <c r="M21" s="2">
        <v>0.1</v>
      </c>
      <c r="N21" s="2">
        <v>0.21</v>
      </c>
      <c r="O21" s="2">
        <v>0.17</v>
      </c>
      <c r="P21" s="2">
        <v>0.05</v>
      </c>
      <c r="Q21" s="2">
        <v>0.09</v>
      </c>
      <c r="R21" s="2">
        <v>0.08</v>
      </c>
      <c r="S21" s="2">
        <v>0.11</v>
      </c>
      <c r="T21" s="2">
        <v>0.16</v>
      </c>
      <c r="U21" s="2">
        <v>0.06</v>
      </c>
      <c r="V21" s="2">
        <v>0.12</v>
      </c>
      <c r="W21" s="2"/>
    </row>
    <row r="22" spans="1:23" ht="14.25">
      <c r="A22" s="11" t="s">
        <v>19</v>
      </c>
      <c r="B22" s="13">
        <v>0.25</v>
      </c>
      <c r="C22" s="13">
        <v>0.25</v>
      </c>
      <c r="D22" s="13">
        <v>0.24</v>
      </c>
      <c r="E22" s="13">
        <v>0.22</v>
      </c>
      <c r="F22" s="13">
        <v>0.22</v>
      </c>
      <c r="G22" s="13">
        <v>0.23</v>
      </c>
      <c r="H22" s="13">
        <v>0.2</v>
      </c>
      <c r="I22" s="13">
        <v>0.19</v>
      </c>
      <c r="J22" s="13">
        <v>0.19</v>
      </c>
      <c r="K22" s="13">
        <v>0.07</v>
      </c>
      <c r="L22" s="13">
        <v>0.12</v>
      </c>
      <c r="M22" s="2">
        <v>0.1</v>
      </c>
      <c r="N22" s="2">
        <v>0.2</v>
      </c>
      <c r="O22" s="2">
        <v>0.18</v>
      </c>
      <c r="P22" s="2">
        <v>0.06</v>
      </c>
      <c r="Q22" s="2">
        <v>0.08</v>
      </c>
      <c r="R22" s="2">
        <v>0.12</v>
      </c>
      <c r="S22" s="2">
        <v>0.13</v>
      </c>
      <c r="T22" s="2">
        <v>0.16</v>
      </c>
      <c r="U22" s="2">
        <v>0.05</v>
      </c>
      <c r="V22" s="2">
        <v>0.13</v>
      </c>
      <c r="W22" s="2"/>
    </row>
    <row r="23" spans="1:23" ht="28.5">
      <c r="A23" s="11" t="s">
        <v>99</v>
      </c>
      <c r="B23" s="13">
        <v>0.29</v>
      </c>
      <c r="C23" s="13">
        <v>0.29</v>
      </c>
      <c r="D23" s="13">
        <v>0.3</v>
      </c>
      <c r="E23" s="13">
        <v>0.28</v>
      </c>
      <c r="F23" s="13">
        <v>0.26</v>
      </c>
      <c r="G23" s="13">
        <v>0.23</v>
      </c>
      <c r="H23" s="13">
        <v>0.21</v>
      </c>
      <c r="I23" s="13">
        <v>0.21</v>
      </c>
      <c r="J23" s="13">
        <v>0.17</v>
      </c>
      <c r="K23" s="13">
        <v>0.04</v>
      </c>
      <c r="L23" s="13">
        <v>0.19</v>
      </c>
      <c r="M23" s="2">
        <v>0.12</v>
      </c>
      <c r="N23" s="2">
        <v>0.22</v>
      </c>
      <c r="O23" s="2">
        <v>0.15</v>
      </c>
      <c r="P23" s="2">
        <v>0.06</v>
      </c>
      <c r="Q23" s="2">
        <v>0.03</v>
      </c>
      <c r="R23" s="2">
        <v>0.06</v>
      </c>
      <c r="S23" s="2">
        <v>0.1</v>
      </c>
      <c r="T23" s="2">
        <v>0.16</v>
      </c>
      <c r="U23" s="2">
        <v>0.05</v>
      </c>
      <c r="V23" s="2">
        <v>0.13</v>
      </c>
      <c r="W23" s="2"/>
    </row>
    <row r="24" spans="1:23" ht="14.25">
      <c r="A24" s="11" t="s">
        <v>131</v>
      </c>
      <c r="B24" s="13">
        <v>0.21</v>
      </c>
      <c r="C24" s="13">
        <v>0.24</v>
      </c>
      <c r="D24" s="13">
        <v>0.2</v>
      </c>
      <c r="E24" s="13">
        <v>0.22</v>
      </c>
      <c r="F24" s="13">
        <v>0.22</v>
      </c>
      <c r="G24" s="13">
        <v>0.24</v>
      </c>
      <c r="H24" s="13">
        <v>0.22</v>
      </c>
      <c r="I24" s="13">
        <v>0.2</v>
      </c>
      <c r="J24" s="13">
        <v>0.18</v>
      </c>
      <c r="K24" s="13">
        <v>0.06</v>
      </c>
      <c r="L24" s="13">
        <v>0.06</v>
      </c>
      <c r="M24" s="2">
        <v>0.13</v>
      </c>
      <c r="N24" s="2">
        <v>0.22</v>
      </c>
      <c r="O24" s="2">
        <v>0.18</v>
      </c>
      <c r="P24" s="2">
        <v>0.07</v>
      </c>
      <c r="Q24" s="2">
        <v>0.02</v>
      </c>
      <c r="R24" s="2">
        <v>0.07</v>
      </c>
      <c r="S24" s="2">
        <v>0.13</v>
      </c>
      <c r="T24" s="2">
        <v>0.19</v>
      </c>
      <c r="U24" s="2">
        <v>0.06</v>
      </c>
      <c r="V24" s="2">
        <v>0.14</v>
      </c>
      <c r="W24" s="2"/>
    </row>
    <row r="25" spans="1:23" ht="14.25">
      <c r="A25" s="11" t="s">
        <v>207</v>
      </c>
      <c r="B25" s="13">
        <v>0.27</v>
      </c>
      <c r="C25" s="13">
        <v>0.29</v>
      </c>
      <c r="D25" s="13">
        <v>0.27</v>
      </c>
      <c r="E25" s="13">
        <v>0.23</v>
      </c>
      <c r="F25" s="13">
        <v>0.22</v>
      </c>
      <c r="G25" s="13">
        <v>0.22</v>
      </c>
      <c r="H25" s="13">
        <v>0.2</v>
      </c>
      <c r="I25" s="13">
        <v>0.18</v>
      </c>
      <c r="J25" s="13">
        <v>0.15</v>
      </c>
      <c r="K25" s="13">
        <v>0.04</v>
      </c>
      <c r="L25" s="13">
        <v>0.16</v>
      </c>
      <c r="M25" s="2">
        <v>0.11</v>
      </c>
      <c r="N25" s="2">
        <v>0.21</v>
      </c>
      <c r="O25" s="2">
        <v>0.2</v>
      </c>
      <c r="P25" s="2">
        <v>0.07</v>
      </c>
      <c r="Q25" s="2">
        <v>0.09</v>
      </c>
      <c r="R25" s="2">
        <v>0.06</v>
      </c>
      <c r="S25" s="2">
        <v>0.1</v>
      </c>
      <c r="T25" s="2">
        <v>0.13</v>
      </c>
      <c r="U25" s="2">
        <v>0.05</v>
      </c>
      <c r="V25" s="2">
        <v>0.13</v>
      </c>
      <c r="W25" s="2"/>
    </row>
    <row r="26" spans="1:23" ht="14.25">
      <c r="A26" s="11" t="s">
        <v>202</v>
      </c>
      <c r="B26" s="13">
        <v>0.25</v>
      </c>
      <c r="C26" s="13">
        <v>0.32</v>
      </c>
      <c r="D26" s="13">
        <v>0.26</v>
      </c>
      <c r="E26" s="13">
        <v>0.23</v>
      </c>
      <c r="F26" s="13">
        <v>0.23</v>
      </c>
      <c r="G26" s="13">
        <v>0.22</v>
      </c>
      <c r="H26" s="13">
        <v>0.21</v>
      </c>
      <c r="I26" s="13">
        <v>0.18</v>
      </c>
      <c r="J26" s="13">
        <v>0.16</v>
      </c>
      <c r="K26" s="13">
        <v>0.04</v>
      </c>
      <c r="L26" s="13">
        <v>0.07</v>
      </c>
      <c r="M26" s="2">
        <v>0.13</v>
      </c>
      <c r="N26" s="2">
        <v>0.19</v>
      </c>
      <c r="O26" s="2">
        <v>0.17</v>
      </c>
      <c r="P26" s="2">
        <v>0.05</v>
      </c>
      <c r="Q26" s="2">
        <v>0.07</v>
      </c>
      <c r="R26" s="2">
        <v>0.05</v>
      </c>
      <c r="S26" s="2">
        <v>0.11</v>
      </c>
      <c r="T26" s="2">
        <v>0.14</v>
      </c>
      <c r="U26" s="2">
        <v>0.07</v>
      </c>
      <c r="V26" s="2">
        <v>0.12</v>
      </c>
      <c r="W26" s="2"/>
    </row>
    <row r="27" spans="1:23" ht="14.25">
      <c r="A27" s="11" t="s">
        <v>169</v>
      </c>
      <c r="B27" s="13">
        <v>0.23</v>
      </c>
      <c r="C27" s="13">
        <v>0.27</v>
      </c>
      <c r="D27" s="13">
        <v>0.25</v>
      </c>
      <c r="E27" s="13">
        <v>0.22</v>
      </c>
      <c r="F27" s="13">
        <v>0.23</v>
      </c>
      <c r="G27" s="13">
        <v>0.25</v>
      </c>
      <c r="H27" s="13">
        <v>0.23</v>
      </c>
      <c r="I27" s="13">
        <v>0.23</v>
      </c>
      <c r="J27" s="13">
        <v>0.21</v>
      </c>
      <c r="K27" s="13">
        <v>0.07</v>
      </c>
      <c r="L27" s="13">
        <v>0.13</v>
      </c>
      <c r="M27" s="2">
        <v>0.14</v>
      </c>
      <c r="N27" s="2">
        <v>0.23</v>
      </c>
      <c r="O27" s="2">
        <v>0.2</v>
      </c>
      <c r="P27" s="2">
        <v>0.08</v>
      </c>
      <c r="Q27" s="2">
        <v>0.12</v>
      </c>
      <c r="R27" s="2">
        <v>0.1</v>
      </c>
      <c r="S27" s="2">
        <v>0.13</v>
      </c>
      <c r="T27" s="2">
        <v>0.17</v>
      </c>
      <c r="U27" s="2">
        <v>0.08</v>
      </c>
      <c r="V27" s="2">
        <v>0.15</v>
      </c>
      <c r="W27" s="2"/>
    </row>
    <row r="28" spans="1:23" ht="14.25">
      <c r="A28" s="11" t="s">
        <v>106</v>
      </c>
      <c r="B28" s="13">
        <v>0.14</v>
      </c>
      <c r="C28" s="13">
        <v>0.27</v>
      </c>
      <c r="D28" s="13">
        <v>0.31</v>
      </c>
      <c r="E28" s="13">
        <v>0.27</v>
      </c>
      <c r="F28" s="13">
        <v>0.26</v>
      </c>
      <c r="G28" s="13">
        <v>0.27</v>
      </c>
      <c r="H28" s="13">
        <v>0.24</v>
      </c>
      <c r="I28" s="13">
        <v>0.23</v>
      </c>
      <c r="J28" s="13">
        <v>0.19</v>
      </c>
      <c r="K28" s="13">
        <v>0.05</v>
      </c>
      <c r="L28" s="13">
        <v>0.11</v>
      </c>
      <c r="M28" s="2">
        <v>0.13</v>
      </c>
      <c r="N28" s="2">
        <v>0.27</v>
      </c>
      <c r="O28" s="2">
        <v>0.2</v>
      </c>
      <c r="P28" s="2">
        <v>0.06</v>
      </c>
      <c r="Q28" s="2">
        <v>0.04</v>
      </c>
      <c r="R28" s="2">
        <v>0.08</v>
      </c>
      <c r="S28" s="2">
        <v>0.16</v>
      </c>
      <c r="T28" s="2">
        <v>0.21</v>
      </c>
      <c r="U28" s="2">
        <v>0.08</v>
      </c>
      <c r="V28" s="2">
        <v>0.16</v>
      </c>
      <c r="W28" s="2"/>
    </row>
    <row r="29" spans="1:23" ht="14.25">
      <c r="A29" s="11" t="s">
        <v>103</v>
      </c>
      <c r="B29" s="13">
        <v>0.35</v>
      </c>
      <c r="C29" s="13">
        <v>0.35</v>
      </c>
      <c r="D29" s="13">
        <v>0.34</v>
      </c>
      <c r="E29" s="13">
        <v>0.32</v>
      </c>
      <c r="F29" s="13">
        <v>0.31</v>
      </c>
      <c r="G29" s="13">
        <v>0.3</v>
      </c>
      <c r="H29" s="13">
        <v>0.28</v>
      </c>
      <c r="I29" s="13">
        <v>0.24</v>
      </c>
      <c r="J29" s="13">
        <v>0.21</v>
      </c>
      <c r="K29" s="13">
        <v>0.05</v>
      </c>
      <c r="L29" s="13">
        <v>0.19</v>
      </c>
      <c r="M29" s="2">
        <v>0.13</v>
      </c>
      <c r="N29" s="2">
        <v>0.23</v>
      </c>
      <c r="O29" s="2">
        <v>0.19</v>
      </c>
      <c r="P29" s="2">
        <v>0.06</v>
      </c>
      <c r="Q29" s="2">
        <v>0.06</v>
      </c>
      <c r="R29" s="2">
        <v>0.12</v>
      </c>
      <c r="S29" s="2">
        <v>0.13</v>
      </c>
      <c r="T29" s="2">
        <v>0.23</v>
      </c>
      <c r="U29" s="2">
        <v>0.08</v>
      </c>
      <c r="V29" s="2">
        <v>0.16</v>
      </c>
      <c r="W29" s="2"/>
    </row>
    <row r="30" spans="1:23" ht="14.25">
      <c r="A30" s="11" t="s">
        <v>218</v>
      </c>
      <c r="B30" s="13">
        <v>0.24</v>
      </c>
      <c r="C30" s="13">
        <v>0.28</v>
      </c>
      <c r="D30" s="13">
        <v>0.23</v>
      </c>
      <c r="E30" s="13">
        <v>0.2</v>
      </c>
      <c r="F30" s="13">
        <v>0.19</v>
      </c>
      <c r="G30" s="13">
        <v>0.2</v>
      </c>
      <c r="H30" s="13">
        <v>0.18</v>
      </c>
      <c r="I30" s="13">
        <v>0.18</v>
      </c>
      <c r="J30" s="13">
        <v>0.18</v>
      </c>
      <c r="K30" s="13">
        <v>0.06</v>
      </c>
      <c r="L30" s="13">
        <v>0.11</v>
      </c>
      <c r="M30" s="2">
        <v>0.08</v>
      </c>
      <c r="N30" s="2">
        <v>0.18</v>
      </c>
      <c r="O30" s="2">
        <v>0.16</v>
      </c>
      <c r="P30" s="2">
        <v>0.06</v>
      </c>
      <c r="Q30" s="2">
        <v>0.05</v>
      </c>
      <c r="R30" s="2">
        <v>0.06</v>
      </c>
      <c r="S30" s="2">
        <v>0.07</v>
      </c>
      <c r="T30" s="2">
        <v>0.14</v>
      </c>
      <c r="U30" s="2">
        <v>0.05</v>
      </c>
      <c r="V30" s="2">
        <v>0.12</v>
      </c>
      <c r="W30" s="2"/>
    </row>
    <row r="31" spans="1:23" ht="14.25">
      <c r="A31" s="11" t="s">
        <v>217</v>
      </c>
      <c r="B31" s="13">
        <v>0.29</v>
      </c>
      <c r="C31" s="13">
        <v>0.23</v>
      </c>
      <c r="D31" s="13">
        <v>0.23</v>
      </c>
      <c r="E31" s="13">
        <v>0.24</v>
      </c>
      <c r="F31" s="13">
        <v>0.24</v>
      </c>
      <c r="G31" s="13">
        <v>0.25</v>
      </c>
      <c r="H31" s="13">
        <v>0.23</v>
      </c>
      <c r="I31" s="13">
        <v>0.2</v>
      </c>
      <c r="J31" s="13">
        <v>0.19</v>
      </c>
      <c r="K31" s="13">
        <v>0.06</v>
      </c>
      <c r="L31" s="13">
        <v>0.12</v>
      </c>
      <c r="M31" s="2">
        <v>0.14</v>
      </c>
      <c r="N31" s="2">
        <v>0.28</v>
      </c>
      <c r="O31" s="2">
        <v>0.19</v>
      </c>
      <c r="P31" s="2">
        <v>0.07</v>
      </c>
      <c r="Q31" s="2">
        <v>0.06</v>
      </c>
      <c r="R31" s="2">
        <v>0.09</v>
      </c>
      <c r="S31" s="2">
        <v>0.12</v>
      </c>
      <c r="T31" s="2">
        <v>0.21</v>
      </c>
      <c r="U31" s="2">
        <v>0.07</v>
      </c>
      <c r="V31" s="2">
        <v>0.15</v>
      </c>
      <c r="W31" s="2"/>
    </row>
    <row r="32" spans="1:23" ht="14.25">
      <c r="A32" s="11" t="s">
        <v>66</v>
      </c>
      <c r="B32" s="13">
        <v>0.27</v>
      </c>
      <c r="C32" s="13">
        <v>0.3</v>
      </c>
      <c r="D32" s="13">
        <v>0.29</v>
      </c>
      <c r="E32" s="13">
        <v>0.27</v>
      </c>
      <c r="F32" s="13">
        <v>0.27</v>
      </c>
      <c r="G32" s="13">
        <v>0.27</v>
      </c>
      <c r="H32" s="13">
        <v>0.24</v>
      </c>
      <c r="I32" s="13">
        <v>0.23</v>
      </c>
      <c r="J32" s="13">
        <v>0.2</v>
      </c>
      <c r="K32" s="13">
        <v>0.06</v>
      </c>
      <c r="L32" s="13">
        <v>0.17</v>
      </c>
      <c r="M32" s="2">
        <v>0.17</v>
      </c>
      <c r="N32" s="2">
        <v>0.31</v>
      </c>
      <c r="O32" s="2">
        <v>0.22</v>
      </c>
      <c r="P32" s="2">
        <v>0.07</v>
      </c>
      <c r="Q32" s="2">
        <v>0.06</v>
      </c>
      <c r="R32" s="2">
        <v>0.07</v>
      </c>
      <c r="S32" s="2">
        <v>0.14</v>
      </c>
      <c r="T32" s="2">
        <v>0.24</v>
      </c>
      <c r="U32" s="2">
        <v>0.07</v>
      </c>
      <c r="V32" s="2">
        <v>0.16</v>
      </c>
      <c r="W32" s="2"/>
    </row>
    <row r="33" spans="1:23" ht="28.5">
      <c r="A33" s="11" t="s">
        <v>241</v>
      </c>
      <c r="B33" s="13">
        <v>0.28</v>
      </c>
      <c r="C33" s="13">
        <v>0.2</v>
      </c>
      <c r="D33" s="13">
        <v>0.19</v>
      </c>
      <c r="E33" s="13">
        <v>0.21</v>
      </c>
      <c r="F33" s="13">
        <v>0.23</v>
      </c>
      <c r="G33" s="13">
        <v>0.27</v>
      </c>
      <c r="H33" s="13">
        <v>0.26</v>
      </c>
      <c r="I33" s="13">
        <v>0.25</v>
      </c>
      <c r="J33" s="13">
        <v>0.24</v>
      </c>
      <c r="K33" s="13">
        <v>0.07</v>
      </c>
      <c r="L33" s="13">
        <v>0.17</v>
      </c>
      <c r="M33" s="2">
        <v>0.18</v>
      </c>
      <c r="N33" s="2">
        <v>0.34</v>
      </c>
      <c r="O33" s="2">
        <v>0.27</v>
      </c>
      <c r="P33" s="2">
        <v>0.09</v>
      </c>
      <c r="Q33" s="2">
        <v>0.04</v>
      </c>
      <c r="R33" s="2">
        <v>0.09</v>
      </c>
      <c r="S33" s="2">
        <v>0.17</v>
      </c>
      <c r="T33" s="2">
        <v>0.3</v>
      </c>
      <c r="U33" s="2">
        <v>0.1</v>
      </c>
      <c r="V33" s="2">
        <v>0.19</v>
      </c>
      <c r="W33" s="2"/>
    </row>
    <row r="34" spans="1:23" ht="14.25">
      <c r="A34" s="11" t="s">
        <v>50</v>
      </c>
      <c r="B34" s="13">
        <v>0.32</v>
      </c>
      <c r="C34" s="13">
        <v>0.33</v>
      </c>
      <c r="D34" s="13">
        <v>0.3</v>
      </c>
      <c r="E34" s="13">
        <v>0.28</v>
      </c>
      <c r="F34" s="13">
        <v>0.28</v>
      </c>
      <c r="G34" s="13">
        <v>0.29</v>
      </c>
      <c r="H34" s="13">
        <v>0.26</v>
      </c>
      <c r="I34" s="13">
        <v>0.25</v>
      </c>
      <c r="J34" s="13">
        <v>0.23</v>
      </c>
      <c r="K34" s="13">
        <v>0.07</v>
      </c>
      <c r="L34" s="13">
        <v>0.1</v>
      </c>
      <c r="M34" s="2">
        <v>0.12</v>
      </c>
      <c r="N34" s="2">
        <v>0.22</v>
      </c>
      <c r="O34" s="2">
        <v>0.18</v>
      </c>
      <c r="P34" s="2">
        <v>0.06</v>
      </c>
      <c r="Q34" s="2">
        <v>0.05</v>
      </c>
      <c r="R34" s="2">
        <v>0.08</v>
      </c>
      <c r="S34" s="2">
        <v>0.12</v>
      </c>
      <c r="T34" s="2">
        <v>0.16</v>
      </c>
      <c r="U34" s="2">
        <v>0.06</v>
      </c>
      <c r="V34" s="2">
        <v>0.15</v>
      </c>
      <c r="W34" s="2"/>
    </row>
    <row r="35" spans="1:23" ht="12.75" customHeight="1">
      <c r="A35" s="16" t="s">
        <v>72</v>
      </c>
      <c r="B35" s="2">
        <v>0.42</v>
      </c>
      <c r="C35" s="2">
        <v>0.37</v>
      </c>
      <c r="D35" s="2">
        <v>0.34</v>
      </c>
      <c r="E35" s="2">
        <v>0.31</v>
      </c>
      <c r="F35" s="2">
        <v>0.31</v>
      </c>
      <c r="G35" s="2">
        <v>0.3</v>
      </c>
      <c r="H35" s="2">
        <v>0.28</v>
      </c>
      <c r="I35" s="2">
        <v>0.26</v>
      </c>
      <c r="J35" s="2">
        <v>0.23</v>
      </c>
      <c r="K35" s="2">
        <v>0.06</v>
      </c>
      <c r="L35" s="2">
        <v>0.13</v>
      </c>
      <c r="M35" s="2">
        <v>0.14</v>
      </c>
      <c r="N35" s="2">
        <v>0.26</v>
      </c>
      <c r="O35" s="2">
        <v>0.19</v>
      </c>
      <c r="P35" s="2">
        <v>0.07</v>
      </c>
      <c r="Q35" s="2">
        <v>0.06</v>
      </c>
      <c r="R35" s="2">
        <v>0.06</v>
      </c>
      <c r="S35" s="2">
        <v>0.09</v>
      </c>
      <c r="T35" s="2">
        <v>0.12</v>
      </c>
      <c r="U35" s="2">
        <v>0.04</v>
      </c>
      <c r="V35" s="2">
        <v>0.15</v>
      </c>
      <c r="W35" s="2"/>
    </row>
    <row r="36" spans="1:23" ht="12.75" customHeight="1">
      <c r="A36" s="16" t="s">
        <v>153</v>
      </c>
      <c r="B36" s="2">
        <v>0.12</v>
      </c>
      <c r="C36" s="2">
        <v>0.15</v>
      </c>
      <c r="D36" s="2">
        <v>0.19</v>
      </c>
      <c r="E36" s="2">
        <v>0.2</v>
      </c>
      <c r="F36" s="2">
        <v>0.22</v>
      </c>
      <c r="G36" s="2">
        <v>0.24</v>
      </c>
      <c r="H36" s="2">
        <v>0.23</v>
      </c>
      <c r="I36" s="2">
        <v>0.22</v>
      </c>
      <c r="J36" s="2">
        <v>0.21</v>
      </c>
      <c r="K36" s="2">
        <v>0.07</v>
      </c>
      <c r="L36" s="2">
        <v>0.09</v>
      </c>
      <c r="M36" s="2">
        <v>0.12</v>
      </c>
      <c r="N36" s="2">
        <v>0.26</v>
      </c>
      <c r="O36" s="2">
        <v>0.24</v>
      </c>
      <c r="P36" s="2">
        <v>0.07</v>
      </c>
      <c r="Q36" s="2">
        <v>0.03</v>
      </c>
      <c r="R36" s="2">
        <v>0.1</v>
      </c>
      <c r="S36" s="2">
        <v>0.17</v>
      </c>
      <c r="T36" s="2">
        <v>0.24</v>
      </c>
      <c r="U36" s="2">
        <v>0.07</v>
      </c>
      <c r="V36" s="2">
        <v>0.16</v>
      </c>
      <c r="W36" s="2"/>
    </row>
    <row r="37" spans="1:23" ht="12.75" customHeight="1">
      <c r="A37" s="16" t="s">
        <v>1</v>
      </c>
      <c r="B37" s="2">
        <v>0.24</v>
      </c>
      <c r="C37" s="2">
        <v>0.28</v>
      </c>
      <c r="D37" s="2">
        <v>0.27</v>
      </c>
      <c r="E37" s="2">
        <v>0.25</v>
      </c>
      <c r="F37" s="2">
        <v>0.26</v>
      </c>
      <c r="G37" s="2">
        <v>0.28</v>
      </c>
      <c r="H37" s="2">
        <v>0.26</v>
      </c>
      <c r="I37" s="2">
        <v>0.26</v>
      </c>
      <c r="J37" s="2">
        <v>0.25</v>
      </c>
      <c r="K37" s="2">
        <v>0.09</v>
      </c>
      <c r="L37" s="2">
        <v>0.13</v>
      </c>
      <c r="M37" s="2">
        <v>0.15</v>
      </c>
      <c r="N37" s="2">
        <v>0.31</v>
      </c>
      <c r="O37" s="2">
        <v>0.26</v>
      </c>
      <c r="P37" s="2">
        <v>0.09</v>
      </c>
      <c r="Q37" s="2">
        <v>0.11</v>
      </c>
      <c r="R37" s="2">
        <v>0.16</v>
      </c>
      <c r="S37" s="2">
        <v>0.2</v>
      </c>
      <c r="T37" s="2">
        <v>0.26</v>
      </c>
      <c r="U37" s="2">
        <v>0.08</v>
      </c>
      <c r="V37" s="2">
        <v>0.19</v>
      </c>
      <c r="W37" s="2"/>
    </row>
    <row r="38" spans="1:23" ht="12.75" customHeight="1">
      <c r="A38" s="16" t="s">
        <v>242</v>
      </c>
      <c r="B38" s="2">
        <v>0.42</v>
      </c>
      <c r="C38" s="2">
        <v>0.37</v>
      </c>
      <c r="D38" s="2">
        <v>0.34</v>
      </c>
      <c r="E38" s="2">
        <v>0.31</v>
      </c>
      <c r="F38" s="2">
        <v>0.31</v>
      </c>
      <c r="G38" s="2">
        <v>0.3</v>
      </c>
      <c r="H38" s="2">
        <v>0.28</v>
      </c>
      <c r="I38" s="2">
        <v>0.26</v>
      </c>
      <c r="J38" s="2">
        <v>0.23</v>
      </c>
      <c r="K38" s="2">
        <v>0.06</v>
      </c>
      <c r="L38" s="2">
        <v>0.13</v>
      </c>
      <c r="M38" s="2">
        <v>0.14</v>
      </c>
      <c r="N38" s="2">
        <v>0.26</v>
      </c>
      <c r="O38" s="2">
        <v>0.19</v>
      </c>
      <c r="P38" s="2">
        <v>0.07</v>
      </c>
      <c r="Q38" s="2">
        <v>0.06</v>
      </c>
      <c r="R38" s="2">
        <v>0.06</v>
      </c>
      <c r="S38" s="2">
        <v>0.09</v>
      </c>
      <c r="T38" s="2">
        <v>0.12</v>
      </c>
      <c r="U38" s="2">
        <v>0.04</v>
      </c>
      <c r="V38" s="2">
        <v>0.15</v>
      </c>
      <c r="W38" s="2"/>
    </row>
    <row r="39" spans="1:23" ht="12.75" customHeight="1">
      <c r="A39" s="16" t="s">
        <v>150</v>
      </c>
      <c r="B39" s="2">
        <v>0.42</v>
      </c>
      <c r="C39" s="2">
        <v>0.37</v>
      </c>
      <c r="D39" s="2">
        <v>0.34</v>
      </c>
      <c r="E39" s="2">
        <v>0.31</v>
      </c>
      <c r="F39" s="2">
        <v>0.31</v>
      </c>
      <c r="G39" s="2">
        <v>0.3</v>
      </c>
      <c r="H39" s="2">
        <v>0.28</v>
      </c>
      <c r="I39" s="2">
        <v>0.26</v>
      </c>
      <c r="J39" s="2">
        <v>0.23</v>
      </c>
      <c r="K39" s="2">
        <v>0.06</v>
      </c>
      <c r="L39" s="2">
        <v>0.13</v>
      </c>
      <c r="M39" s="2">
        <v>0.14</v>
      </c>
      <c r="N39" s="2">
        <v>0.26</v>
      </c>
      <c r="O39" s="2">
        <v>0.19</v>
      </c>
      <c r="P39" s="2">
        <v>0.07</v>
      </c>
      <c r="Q39" s="2">
        <v>0.06</v>
      </c>
      <c r="R39" s="2">
        <v>0.06</v>
      </c>
      <c r="S39" s="2">
        <v>0.09</v>
      </c>
      <c r="T39" s="2">
        <v>0.12</v>
      </c>
      <c r="U39" s="2">
        <v>0.04</v>
      </c>
      <c r="V39" s="2">
        <v>0.15</v>
      </c>
      <c r="W39" s="2"/>
    </row>
    <row r="40" spans="1:23" ht="12.75" customHeight="1">
      <c r="A40" s="16" t="s">
        <v>283</v>
      </c>
      <c r="B40" s="2">
        <v>0.22</v>
      </c>
      <c r="C40" s="2">
        <v>0.27</v>
      </c>
      <c r="D40" s="2">
        <v>0.21</v>
      </c>
      <c r="E40" s="2">
        <v>0.19</v>
      </c>
      <c r="F40" s="2">
        <v>0.2</v>
      </c>
      <c r="G40" s="2">
        <v>0.2</v>
      </c>
      <c r="H40" s="2">
        <v>0.21</v>
      </c>
      <c r="I40" s="2">
        <v>0.21</v>
      </c>
      <c r="J40" s="2">
        <v>0.19</v>
      </c>
      <c r="K40" s="2">
        <v>0.07</v>
      </c>
      <c r="L40" s="2">
        <v>0.05</v>
      </c>
      <c r="M40" s="2">
        <v>0.09</v>
      </c>
      <c r="N40" s="2">
        <v>0.19</v>
      </c>
      <c r="O40" s="2">
        <v>0.2</v>
      </c>
      <c r="P40" s="2">
        <v>0.06</v>
      </c>
      <c r="Q40" s="2">
        <v>0.11</v>
      </c>
      <c r="R40" s="2">
        <v>0.11</v>
      </c>
      <c r="S40" s="2">
        <v>0.11</v>
      </c>
      <c r="T40" s="2">
        <v>0.15</v>
      </c>
      <c r="U40" s="2">
        <v>0.05</v>
      </c>
      <c r="V40" s="2">
        <v>0.13</v>
      </c>
      <c r="W40" s="2"/>
    </row>
    <row r="41" spans="1:23" ht="12.75" customHeight="1">
      <c r="A41" s="16" t="s">
        <v>104</v>
      </c>
      <c r="B41" s="2">
        <v>0.22</v>
      </c>
      <c r="C41" s="2">
        <v>0.27</v>
      </c>
      <c r="D41" s="2">
        <v>0.21</v>
      </c>
      <c r="E41" s="2">
        <v>0.19</v>
      </c>
      <c r="F41" s="2">
        <v>0.2</v>
      </c>
      <c r="G41" s="2">
        <v>0.2</v>
      </c>
      <c r="H41" s="2">
        <v>0.21</v>
      </c>
      <c r="I41" s="2">
        <v>0.21</v>
      </c>
      <c r="J41" s="2">
        <v>0.19</v>
      </c>
      <c r="K41" s="2">
        <v>0.07</v>
      </c>
      <c r="L41" s="2">
        <v>0.05</v>
      </c>
      <c r="M41" s="2">
        <v>0.09</v>
      </c>
      <c r="N41" s="2">
        <v>0.19</v>
      </c>
      <c r="O41" s="2">
        <v>0.2</v>
      </c>
      <c r="P41" s="2">
        <v>0.06</v>
      </c>
      <c r="Q41" s="2">
        <v>0.11</v>
      </c>
      <c r="R41" s="2">
        <v>0.11</v>
      </c>
      <c r="S41" s="2">
        <v>0.11</v>
      </c>
      <c r="T41" s="2">
        <v>0.15</v>
      </c>
      <c r="U41" s="2">
        <v>0.05</v>
      </c>
      <c r="V41" s="2">
        <v>0.13</v>
      </c>
      <c r="W41" s="2"/>
    </row>
    <row r="42" spans="1:23" ht="12.75" customHeight="1">
      <c r="A42" s="16" t="s">
        <v>107</v>
      </c>
      <c r="B42" s="2">
        <v>0.12</v>
      </c>
      <c r="C42" s="2">
        <v>0.16</v>
      </c>
      <c r="D42" s="2">
        <v>0.2</v>
      </c>
      <c r="E42" s="2">
        <v>0.22</v>
      </c>
      <c r="F42" s="2">
        <v>0.24</v>
      </c>
      <c r="G42" s="2">
        <v>0.25</v>
      </c>
      <c r="H42" s="2">
        <v>0.23</v>
      </c>
      <c r="I42" s="2">
        <v>0.23</v>
      </c>
      <c r="J42" s="2">
        <v>0.22</v>
      </c>
      <c r="K42" s="2">
        <v>0.07</v>
      </c>
      <c r="L42" s="2">
        <v>0.07</v>
      </c>
      <c r="M42" s="2">
        <v>0.13</v>
      </c>
      <c r="N42" s="2">
        <v>0.24</v>
      </c>
      <c r="O42" s="2">
        <v>0.2</v>
      </c>
      <c r="P42" s="2">
        <v>0.06</v>
      </c>
      <c r="Q42" s="2">
        <v>0.05</v>
      </c>
      <c r="R42" s="2">
        <v>0.1</v>
      </c>
      <c r="S42" s="2">
        <v>0.13</v>
      </c>
      <c r="T42" s="2">
        <v>0.17</v>
      </c>
      <c r="U42" s="2">
        <v>0.06</v>
      </c>
      <c r="V42" s="2">
        <v>0.15</v>
      </c>
      <c r="W42" s="2"/>
    </row>
    <row r="43" spans="1:23" ht="12.75" customHeight="1">
      <c r="A43" s="16" t="s">
        <v>319</v>
      </c>
      <c r="B43" s="2">
        <v>0.3</v>
      </c>
      <c r="C43" s="2">
        <v>0.32</v>
      </c>
      <c r="D43" s="2">
        <v>0.21</v>
      </c>
      <c r="E43" s="2">
        <v>0.19</v>
      </c>
      <c r="F43" s="2">
        <v>0.2</v>
      </c>
      <c r="G43" s="2">
        <v>0.22</v>
      </c>
      <c r="H43" s="2">
        <v>0.19</v>
      </c>
      <c r="I43" s="2">
        <v>0.17</v>
      </c>
      <c r="J43" s="2">
        <v>0.15</v>
      </c>
      <c r="K43" s="2">
        <v>0.05</v>
      </c>
      <c r="L43" s="2">
        <v>0.14</v>
      </c>
      <c r="M43" s="2">
        <v>0.12</v>
      </c>
      <c r="N43" s="2">
        <v>0.15</v>
      </c>
      <c r="O43" s="2">
        <v>0.16</v>
      </c>
      <c r="P43" s="2">
        <v>0.05</v>
      </c>
      <c r="Q43" s="2">
        <v>0.05</v>
      </c>
      <c r="R43" s="2">
        <v>0.08</v>
      </c>
      <c r="S43" s="2">
        <v>0.09</v>
      </c>
      <c r="T43" s="2">
        <v>0.12</v>
      </c>
      <c r="U43" s="2">
        <v>0.04</v>
      </c>
      <c r="V43" s="2">
        <v>0.11</v>
      </c>
      <c r="W43" s="2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workbookViewId="0" topLeftCell="A1"/>
  </sheetViews>
  <sheetFormatPr defaultColWidth="17.140625" defaultRowHeight="12.75" customHeight="1"/>
  <cols>
    <col min="1" max="2" width="9.140625" style="0" customWidth="1"/>
    <col min="3" max="3" width="22.00390625" style="0" customWidth="1"/>
    <col min="4" max="4" width="15.28125" style="0" customWidth="1"/>
    <col min="5" max="5" width="13.28125" style="0" customWidth="1"/>
    <col min="6" max="6" width="13.140625" style="0" customWidth="1"/>
    <col min="7" max="7" width="14.140625" style="0" customWidth="1"/>
    <col min="8" max="8" width="10.140625" style="0" customWidth="1"/>
    <col min="9" max="9" width="14.7109375" style="0" customWidth="1"/>
    <col min="10" max="10" width="9.28125" style="0" customWidth="1"/>
    <col min="11" max="11" width="13.8515625" style="0" customWidth="1"/>
    <col min="12" max="12" width="14.57421875" style="0" customWidth="1"/>
    <col min="13" max="13" width="17.57421875" style="0" customWidth="1"/>
    <col min="14" max="14" width="21.57421875" style="0" customWidth="1"/>
  </cols>
  <sheetData>
    <row r="1" spans="3:5" ht="18">
      <c r="C1" s="21" t="s">
        <v>37</v>
      </c>
      <c r="E1" s="16"/>
    </row>
    <row r="2" spans="3:14" ht="12.75" customHeigh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71.25">
      <c r="B3" s="23"/>
      <c r="C3" s="24" t="s">
        <v>313</v>
      </c>
      <c r="D3" s="25"/>
      <c r="E3" s="26" t="s">
        <v>203</v>
      </c>
      <c r="F3" s="26" t="s">
        <v>62</v>
      </c>
      <c r="G3" s="26" t="s">
        <v>79</v>
      </c>
      <c r="H3" s="26" t="s">
        <v>116</v>
      </c>
      <c r="I3" s="26" t="s">
        <v>58</v>
      </c>
      <c r="J3" s="26" t="s">
        <v>266</v>
      </c>
      <c r="K3" s="26" t="s">
        <v>258</v>
      </c>
      <c r="L3" s="27" t="s">
        <v>200</v>
      </c>
      <c r="M3" s="27" t="s">
        <v>304</v>
      </c>
      <c r="N3" s="28" t="s">
        <v>40</v>
      </c>
    </row>
    <row r="4" spans="2:14" ht="14.25">
      <c r="B4" s="29" t="s">
        <v>80</v>
      </c>
      <c r="C4" s="30" t="s">
        <v>80</v>
      </c>
      <c r="D4" s="31"/>
      <c r="E4" s="32">
        <v>5339</v>
      </c>
      <c r="F4" s="33">
        <v>0.1</v>
      </c>
      <c r="G4" s="34">
        <v>4805.1</v>
      </c>
      <c r="H4" s="34">
        <v>0</v>
      </c>
      <c r="I4" s="35">
        <v>21.92</v>
      </c>
      <c r="J4" s="35">
        <v>0</v>
      </c>
      <c r="K4" s="35">
        <v>253.971373350666</v>
      </c>
      <c r="L4" s="36">
        <f>(((E4+H4)+I4)+J4)+K4</f>
      </c>
      <c r="M4" s="36">
        <f>(((G4+H4)+I4)+J4)+K4</f>
      </c>
      <c r="N4" s="37" t="s">
        <v>177</v>
      </c>
    </row>
    <row r="5" spans="2:14" ht="14.25">
      <c r="B5" s="29" t="s">
        <v>159</v>
      </c>
      <c r="C5" s="38" t="s">
        <v>340</v>
      </c>
      <c r="E5" s="39">
        <v>2844</v>
      </c>
      <c r="F5" s="40">
        <v>0.05</v>
      </c>
      <c r="G5" s="36">
        <v>2701.8</v>
      </c>
      <c r="H5" s="36">
        <v>0</v>
      </c>
      <c r="I5" s="41">
        <v>21.92</v>
      </c>
      <c r="J5" s="41">
        <v>18.9873417721519</v>
      </c>
      <c r="K5" s="41">
        <v>0</v>
      </c>
      <c r="L5" s="36">
        <f>(((E5+H5)+I5)+J5)+K5</f>
      </c>
      <c r="M5" s="36">
        <f>(((G5+H5)+I5)+J5)+K5</f>
      </c>
      <c r="N5" s="42" t="s">
        <v>261</v>
      </c>
    </row>
    <row r="6" spans="2:14" ht="14.25">
      <c r="B6" s="29" t="s">
        <v>273</v>
      </c>
      <c r="C6" s="38" t="s">
        <v>273</v>
      </c>
      <c r="E6" s="39">
        <v>978</v>
      </c>
      <c r="F6" s="40">
        <v>0.05</v>
      </c>
      <c r="G6" s="36">
        <v>929.1</v>
      </c>
      <c r="H6" s="41">
        <v>9.98</v>
      </c>
      <c r="I6" s="41">
        <v>21.92</v>
      </c>
      <c r="J6" s="41">
        <v>0</v>
      </c>
      <c r="K6" s="41">
        <v>0</v>
      </c>
      <c r="L6" s="36">
        <f>(((E6+H6)+I6)+J6)+K6</f>
      </c>
      <c r="M6" s="36">
        <f>(((G6+H6)+I6)+J6)+K6</f>
      </c>
      <c r="N6" s="42" t="s">
        <v>233</v>
      </c>
    </row>
    <row r="7" spans="2:14" ht="14.25">
      <c r="B7" s="29" t="s">
        <v>179</v>
      </c>
      <c r="C7" s="38" t="s">
        <v>179</v>
      </c>
      <c r="E7" s="39">
        <v>1003</v>
      </c>
      <c r="F7" s="40">
        <v>0.05</v>
      </c>
      <c r="G7" s="36">
        <v>952.85</v>
      </c>
      <c r="H7" s="41">
        <v>9.98</v>
      </c>
      <c r="I7" s="41">
        <v>21.92</v>
      </c>
      <c r="J7" s="41">
        <v>0</v>
      </c>
      <c r="K7" s="41">
        <v>0</v>
      </c>
      <c r="L7" s="36">
        <f>(((E7+H7)+I7)+J7)+K7</f>
      </c>
      <c r="M7" s="43">
        <f>(((G7+H7)+I7)+J7)+K7</f>
      </c>
      <c r="N7" s="42" t="s">
        <v>208</v>
      </c>
    </row>
    <row r="8" spans="2:14" ht="14.25">
      <c r="B8" s="29" t="s">
        <v>342</v>
      </c>
      <c r="C8" s="38" t="s">
        <v>10</v>
      </c>
      <c r="E8" s="39">
        <v>665</v>
      </c>
      <c r="F8" s="40">
        <v>0.05</v>
      </c>
      <c r="G8" s="36">
        <v>631.75</v>
      </c>
      <c r="H8" s="41">
        <v>24.41</v>
      </c>
      <c r="I8" s="41">
        <v>21.92</v>
      </c>
      <c r="J8" s="41">
        <v>0</v>
      </c>
      <c r="K8" s="41">
        <v>0</v>
      </c>
      <c r="L8" s="36">
        <f>(((E8+H8)+I8)+J8)+K8</f>
      </c>
      <c r="M8" s="44">
        <f>(((G8+H8)+I8)+J8)+K8</f>
      </c>
      <c r="N8" s="42" t="s">
        <v>186</v>
      </c>
    </row>
    <row r="9" spans="2:14" ht="14.25">
      <c r="B9" s="29" t="s">
        <v>9</v>
      </c>
      <c r="C9" s="38" t="s">
        <v>251</v>
      </c>
      <c r="E9" s="39">
        <v>3221</v>
      </c>
      <c r="F9" s="40">
        <v>0.05</v>
      </c>
      <c r="G9" s="36">
        <v>3059.95</v>
      </c>
      <c r="H9" s="36">
        <v>0</v>
      </c>
      <c r="I9" s="41">
        <v>21.92</v>
      </c>
      <c r="J9" s="41">
        <v>18.9873417721519</v>
      </c>
      <c r="K9" s="41">
        <v>0</v>
      </c>
      <c r="L9" s="36">
        <f>(((E9+H9)+I9)+J9)+K9</f>
      </c>
      <c r="M9" s="44">
        <f>(((G9+H9)+I9)+J9)+K9</f>
      </c>
      <c r="N9" s="42" t="s">
        <v>355</v>
      </c>
    </row>
    <row r="10" spans="2:14" ht="14.25">
      <c r="B10" s="29" t="s">
        <v>253</v>
      </c>
      <c r="C10" s="38" t="s">
        <v>192</v>
      </c>
      <c r="E10" s="39">
        <v>5348</v>
      </c>
      <c r="F10" s="45">
        <v>0.10965781600598</v>
      </c>
      <c r="G10" s="36">
        <v>4761.55</v>
      </c>
      <c r="H10" s="36">
        <v>0</v>
      </c>
      <c r="I10" s="41">
        <v>21.92</v>
      </c>
      <c r="J10" s="41">
        <v>18.9873417721519</v>
      </c>
      <c r="K10" s="41">
        <v>0</v>
      </c>
      <c r="L10" s="36">
        <f>(((E10+H10)+I10)+J10)+K10</f>
      </c>
      <c r="M10" s="44">
        <f>(((G10+H10)+I10)+J10)+K10</f>
      </c>
      <c r="N10" s="42" t="s">
        <v>325</v>
      </c>
    </row>
    <row r="11" spans="2:14" ht="14.25">
      <c r="B11" s="29" t="s">
        <v>250</v>
      </c>
      <c r="C11" s="38" t="s">
        <v>332</v>
      </c>
      <c r="E11" s="39">
        <v>2438</v>
      </c>
      <c r="F11" s="46">
        <v>0.1</v>
      </c>
      <c r="G11" s="36">
        <f>E11*(1-F11)</f>
      </c>
      <c r="H11" s="36">
        <v>0</v>
      </c>
      <c r="I11" s="41">
        <v>21.92</v>
      </c>
      <c r="J11" s="41">
        <v>0</v>
      </c>
      <c r="K11" s="41">
        <v>0</v>
      </c>
      <c r="L11" s="36">
        <f>(((E11+H11)+I11)+J11)+K11</f>
      </c>
      <c r="M11" s="44">
        <f>(((G11+H11)+I11)+J11)+K11</f>
      </c>
      <c r="N11" s="42" t="s">
        <v>297</v>
      </c>
    </row>
    <row r="12" spans="2:14" ht="14.25">
      <c r="B12" s="29" t="s">
        <v>215</v>
      </c>
      <c r="C12" s="38" t="s">
        <v>215</v>
      </c>
      <c r="E12" s="39">
        <v>5975</v>
      </c>
      <c r="F12" s="40">
        <v>0.2</v>
      </c>
      <c r="G12" s="36">
        <v>4780</v>
      </c>
      <c r="H12" s="36">
        <v>0</v>
      </c>
      <c r="I12" s="41">
        <v>21.92</v>
      </c>
      <c r="J12" s="41">
        <v>0</v>
      </c>
      <c r="K12" s="41">
        <v>0</v>
      </c>
      <c r="L12" s="36">
        <f>(((E12+H12)+I12)+J12)+K12</f>
      </c>
      <c r="M12" s="44">
        <f>(((G12+H12)+I12)+J12)+K12</f>
      </c>
      <c r="N12" s="42" t="s">
        <v>314</v>
      </c>
    </row>
    <row r="13" spans="2:14" ht="14.25">
      <c r="B13" s="29" t="s">
        <v>127</v>
      </c>
      <c r="C13" s="38" t="s">
        <v>359</v>
      </c>
      <c r="E13" s="39">
        <v>4755</v>
      </c>
      <c r="F13" s="40">
        <v>0.2</v>
      </c>
      <c r="G13" s="36">
        <v>3804</v>
      </c>
      <c r="H13" s="36">
        <v>0</v>
      </c>
      <c r="I13" s="41">
        <v>21.92</v>
      </c>
      <c r="J13" s="41">
        <v>0</v>
      </c>
      <c r="K13" s="41">
        <v>0</v>
      </c>
      <c r="L13" s="36">
        <f>(((E13+H13)+I13)+J13)+K13</f>
      </c>
      <c r="M13" s="44">
        <f>(((G13+H13)+I13)+J13)+K13</f>
      </c>
      <c r="N13" s="42" t="s">
        <v>163</v>
      </c>
    </row>
    <row r="14" spans="2:14" ht="14.25">
      <c r="B14" s="29" t="s">
        <v>4</v>
      </c>
      <c r="C14" s="38" t="s">
        <v>4</v>
      </c>
      <c r="E14" s="39">
        <v>4692</v>
      </c>
      <c r="F14" s="40">
        <v>0.2</v>
      </c>
      <c r="G14" s="36">
        <v>3753.6</v>
      </c>
      <c r="H14" s="36">
        <v>0</v>
      </c>
      <c r="I14" s="41">
        <v>21.92</v>
      </c>
      <c r="J14" s="41">
        <v>0</v>
      </c>
      <c r="K14" s="41">
        <v>0</v>
      </c>
      <c r="L14" s="36">
        <f>(((E14+H14)+I14)+J14)+K14</f>
      </c>
      <c r="M14" s="44">
        <f>(((G14+H14)+I14)+J14)+K14</f>
      </c>
      <c r="N14" s="42" t="s">
        <v>269</v>
      </c>
    </row>
    <row r="15" spans="2:14" ht="14.25">
      <c r="B15" s="29" t="s">
        <v>236</v>
      </c>
      <c r="C15" s="38" t="s">
        <v>236</v>
      </c>
      <c r="E15" s="39">
        <v>2503.386</v>
      </c>
      <c r="F15" s="40">
        <v>0.05</v>
      </c>
      <c r="G15" s="36">
        <v>2378.2167</v>
      </c>
      <c r="H15" s="36">
        <v>0</v>
      </c>
      <c r="I15" s="41">
        <v>21.92</v>
      </c>
      <c r="J15" s="41">
        <v>0</v>
      </c>
      <c r="K15" s="41">
        <v>0</v>
      </c>
      <c r="L15" s="36">
        <f>(((E15+H15)+I15)+J15)+K15</f>
      </c>
      <c r="M15" s="44">
        <f>(((G15+H15)+I15)+J15)+K15</f>
      </c>
      <c r="N15" s="42" t="s">
        <v>245</v>
      </c>
    </row>
    <row r="16" spans="2:14" ht="14.25">
      <c r="B16" s="29" t="s">
        <v>303</v>
      </c>
      <c r="C16" s="38" t="s">
        <v>303</v>
      </c>
      <c r="E16" s="39">
        <v>3860</v>
      </c>
      <c r="F16" s="40">
        <v>0.2</v>
      </c>
      <c r="G16" s="36">
        <v>3088</v>
      </c>
      <c r="H16" s="36">
        <v>0</v>
      </c>
      <c r="I16" s="41">
        <v>21.92</v>
      </c>
      <c r="J16" s="41">
        <v>18.9873417721519</v>
      </c>
      <c r="K16" s="41">
        <v>0</v>
      </c>
      <c r="L16" s="36">
        <f>(((E16+H16)+I16)+J16)+K16</f>
      </c>
      <c r="M16" s="44">
        <f>(((G16+H16)+I16)+J16)+K16</f>
      </c>
      <c r="N16" s="42" t="s">
        <v>210</v>
      </c>
    </row>
    <row r="17" spans="2:14" ht="14.25">
      <c r="B17" s="29" t="s">
        <v>88</v>
      </c>
      <c r="C17" s="38" t="s">
        <v>88</v>
      </c>
      <c r="D17" s="47"/>
      <c r="E17" s="39">
        <v>4141</v>
      </c>
      <c r="F17" s="40">
        <v>0.1</v>
      </c>
      <c r="G17" s="36">
        <v>3726.9</v>
      </c>
      <c r="H17" s="36">
        <v>0</v>
      </c>
      <c r="I17" s="41">
        <v>21.92</v>
      </c>
      <c r="J17" s="41">
        <v>0</v>
      </c>
      <c r="K17" s="41">
        <v>0</v>
      </c>
      <c r="L17" s="36">
        <f>(((E17+H17)+I17)+J17)+K17</f>
      </c>
      <c r="M17" s="34">
        <f>(((G17+H17)+I17)+J17)+K17</f>
      </c>
      <c r="N17" s="42" t="s">
        <v>209</v>
      </c>
    </row>
    <row r="18" spans="2:14" ht="12.75" customHeight="1">
      <c r="B18" s="48"/>
      <c r="C18" s="49" t="s">
        <v>285</v>
      </c>
      <c r="D18" s="50"/>
      <c r="E18" s="50">
        <v>3076</v>
      </c>
      <c r="F18" s="50">
        <v>0</v>
      </c>
      <c r="G18" s="50">
        <v>3076</v>
      </c>
      <c r="H18" s="50"/>
      <c r="I18" s="51">
        <v>21.92</v>
      </c>
      <c r="J18" s="50"/>
      <c r="K18" s="50"/>
      <c r="L18" s="51">
        <v>3098</v>
      </c>
      <c r="M18" s="51">
        <v>3098</v>
      </c>
      <c r="N18" s="52"/>
    </row>
    <row r="19" spans="3:14" ht="12.75" customHeight="1">
      <c r="C19" s="53"/>
      <c r="D19" s="53"/>
      <c r="E19" s="53"/>
      <c r="F19" s="53"/>
      <c r="G19" s="53"/>
      <c r="H19" s="53"/>
      <c r="I19" s="16"/>
      <c r="J19" s="53"/>
      <c r="K19" s="53"/>
      <c r="L19" s="16"/>
      <c r="M19" s="16"/>
      <c r="N19" s="53"/>
    </row>
    <row r="20" spans="3:10" ht="89.25">
      <c r="C20" s="16" t="s">
        <v>184</v>
      </c>
      <c r="D20" s="54"/>
      <c r="E20" s="54"/>
      <c r="F20" s="54"/>
      <c r="G20" s="54"/>
      <c r="H20" s="54"/>
      <c r="I20" s="54"/>
      <c r="J20" s="54"/>
    </row>
    <row r="21" ht="12.75" customHeight="1"/>
    <row r="22" spans="3:14" ht="14.25">
      <c r="C22" s="47" t="s">
        <v>177</v>
      </c>
      <c r="D22" s="55" t="s">
        <v>152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4:14" ht="12.75" customHeight="1">
      <c r="D23" s="55" t="s">
        <v>354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4:14" ht="12.75" customHeight="1">
      <c r="D24" s="55" t="s">
        <v>307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3:14" ht="14.25">
      <c r="C25" s="47" t="s">
        <v>261</v>
      </c>
      <c r="D25" s="55" t="s">
        <v>152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4:14" ht="12.75" customHeight="1">
      <c r="D26" s="55" t="s">
        <v>339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3:14" ht="14.25">
      <c r="C27" s="47" t="s">
        <v>233</v>
      </c>
      <c r="D27" s="55" t="s">
        <v>152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4:14" ht="12.75" customHeight="1">
      <c r="D28" s="55" t="s">
        <v>352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4:14" ht="12.75" customHeight="1">
      <c r="D29" s="55" t="s">
        <v>281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3:14" ht="14.25">
      <c r="C30" s="47" t="s">
        <v>208</v>
      </c>
      <c r="D30" s="55" t="s">
        <v>152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4:14" ht="12.75" customHeight="1">
      <c r="D31" s="55" t="s">
        <v>118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4:14" ht="12.75" customHeight="1">
      <c r="D32" s="55" t="s">
        <v>212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3:14" ht="14.25">
      <c r="C33" s="47" t="s">
        <v>186</v>
      </c>
      <c r="D33" s="55" t="s">
        <v>152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4:14" ht="12.75" customHeight="1">
      <c r="D34" s="55" t="s">
        <v>90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3:14" ht="14.25">
      <c r="C35" s="47" t="s">
        <v>355</v>
      </c>
      <c r="D35" s="55" t="s">
        <v>152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4:14" ht="12.75" customHeight="1">
      <c r="D36" s="55" t="s">
        <v>265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3:14" ht="14.25">
      <c r="C37" s="47" t="s">
        <v>325</v>
      </c>
      <c r="D37" s="55" t="s">
        <v>306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4:14" ht="12.75" customHeight="1">
      <c r="D38" s="55" t="s">
        <v>174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4:14" ht="12.75" customHeight="1">
      <c r="D39" s="55" t="s">
        <v>141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3:14" ht="14.25">
      <c r="C40" s="47" t="s">
        <v>297</v>
      </c>
      <c r="D40" s="55" t="s">
        <v>152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4:14" ht="12.75" customHeight="1">
      <c r="D41" s="55" t="s">
        <v>154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3:14" ht="14.25">
      <c r="C42" s="47" t="s">
        <v>314</v>
      </c>
      <c r="D42" s="55" t="s">
        <v>152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4:14" ht="12.75" customHeight="1">
      <c r="D43" s="55" t="s">
        <v>52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3:14" ht="14.25">
      <c r="C44" s="47" t="s">
        <v>163</v>
      </c>
      <c r="D44" s="55" t="s">
        <v>152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4:14" ht="12.75" customHeight="1">
      <c r="D45" s="55" t="s">
        <v>160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3:14" ht="14.25">
      <c r="C46" s="47" t="s">
        <v>269</v>
      </c>
      <c r="D46" s="55" t="s">
        <v>152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4:14" ht="12.75" customHeight="1">
      <c r="D47" s="55" t="s">
        <v>259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ht="14.25">
      <c r="C48" s="47" t="s">
        <v>245</v>
      </c>
      <c r="D48" s="55" t="s">
        <v>14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ht="14.25">
      <c r="C49" s="47" t="s">
        <v>210</v>
      </c>
      <c r="D49" s="55" t="s">
        <v>152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4:14" ht="12.75" customHeight="1">
      <c r="D50" s="55" t="s">
        <v>300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3:14" ht="14.25">
      <c r="C51" s="47" t="s">
        <v>209</v>
      </c>
      <c r="D51" s="55" t="s">
        <v>152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4:14" ht="12.75" customHeight="1">
      <c r="D52" s="55" t="s">
        <v>158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3:9" ht="12.75" customHeight="1">
      <c r="C53" s="22"/>
      <c r="D53" s="22"/>
      <c r="E53" s="22"/>
      <c r="F53" s="22"/>
      <c r="G53" s="22"/>
      <c r="H53" s="22"/>
      <c r="I53" s="22"/>
    </row>
    <row r="54" spans="2:10" ht="14.25">
      <c r="B54" s="23"/>
      <c r="C54" s="56" t="s">
        <v>367</v>
      </c>
      <c r="D54" s="57"/>
      <c r="E54" s="57"/>
      <c r="F54" s="57"/>
      <c r="G54" s="57"/>
      <c r="H54" s="57"/>
      <c r="I54" s="58"/>
      <c r="J54" s="59"/>
    </row>
    <row r="55" spans="2:10" ht="14.25">
      <c r="B55" s="23"/>
      <c r="C55" s="60" t="s">
        <v>313</v>
      </c>
      <c r="D55" s="61"/>
      <c r="E55" s="62">
        <v>2011</v>
      </c>
      <c r="F55" s="62">
        <v>2015</v>
      </c>
      <c r="G55" s="62">
        <v>2020</v>
      </c>
      <c r="H55" s="62">
        <v>2025</v>
      </c>
      <c r="I55" s="63">
        <v>2030</v>
      </c>
      <c r="J55" s="59"/>
    </row>
    <row r="56" spans="2:13" ht="14.25">
      <c r="B56" s="23"/>
      <c r="C56" s="30" t="s">
        <v>80</v>
      </c>
      <c r="D56" s="31"/>
      <c r="E56" s="36">
        <v>5615</v>
      </c>
      <c r="F56" s="36">
        <v>5462</v>
      </c>
      <c r="G56" s="36">
        <v>5272</v>
      </c>
      <c r="H56" s="36">
        <v>5081</v>
      </c>
      <c r="I56" s="64">
        <v>5081</v>
      </c>
      <c r="J56" s="59"/>
      <c r="M56" s="65"/>
    </row>
    <row r="57" spans="2:13" ht="14.25">
      <c r="B57" s="23"/>
      <c r="C57" s="38" t="s">
        <v>340</v>
      </c>
      <c r="E57" s="36">
        <v>2885</v>
      </c>
      <c r="F57" s="36">
        <v>2844</v>
      </c>
      <c r="G57" s="36">
        <v>2793</v>
      </c>
      <c r="H57" s="36">
        <v>2743</v>
      </c>
      <c r="I57" s="64">
        <v>2743</v>
      </c>
      <c r="J57" s="59"/>
      <c r="M57" s="65"/>
    </row>
    <row r="58" spans="2:13" ht="14.25">
      <c r="B58" s="23"/>
      <c r="C58" s="38" t="s">
        <v>179</v>
      </c>
      <c r="E58" s="36">
        <v>1035</v>
      </c>
      <c r="F58" s="36">
        <v>1021</v>
      </c>
      <c r="G58" s="36">
        <v>1003</v>
      </c>
      <c r="H58" s="36">
        <v>985</v>
      </c>
      <c r="I58" s="64">
        <v>985</v>
      </c>
      <c r="J58" s="59"/>
      <c r="M58" s="65"/>
    </row>
    <row r="59" spans="2:13" ht="14.25">
      <c r="B59" s="23"/>
      <c r="C59" s="38" t="s">
        <v>164</v>
      </c>
      <c r="E59" s="36">
        <v>711</v>
      </c>
      <c r="F59" s="36">
        <v>702</v>
      </c>
      <c r="G59" s="36">
        <v>690</v>
      </c>
      <c r="H59" s="36">
        <v>678</v>
      </c>
      <c r="I59" s="64">
        <v>678</v>
      </c>
      <c r="J59" s="59"/>
      <c r="M59" s="65"/>
    </row>
    <row r="60" spans="2:13" ht="14.25">
      <c r="B60" s="23"/>
      <c r="C60" s="38" t="s">
        <v>251</v>
      </c>
      <c r="E60" s="36">
        <v>3262</v>
      </c>
      <c r="F60" s="36">
        <v>3216</v>
      </c>
      <c r="G60" s="36">
        <v>3158</v>
      </c>
      <c r="H60" s="36">
        <v>3101</v>
      </c>
      <c r="I60" s="64">
        <v>3101</v>
      </c>
      <c r="J60" s="59"/>
      <c r="M60" s="65"/>
    </row>
    <row r="61" spans="2:13" ht="14.25">
      <c r="B61" s="23"/>
      <c r="C61" s="38" t="s">
        <v>192</v>
      </c>
      <c r="E61" s="36">
        <v>5389</v>
      </c>
      <c r="F61" s="36">
        <v>5221</v>
      </c>
      <c r="G61" s="36">
        <v>5012</v>
      </c>
      <c r="H61" s="36">
        <v>4802</v>
      </c>
      <c r="I61" s="64">
        <v>4802</v>
      </c>
      <c r="J61" s="59"/>
      <c r="M61" s="65"/>
    </row>
    <row r="62" spans="2:13" ht="14.25">
      <c r="B62" s="23"/>
      <c r="C62" s="38" t="s">
        <v>108</v>
      </c>
      <c r="E62" s="36">
        <v>2460</v>
      </c>
      <c r="F62" s="36">
        <v>2390</v>
      </c>
      <c r="G62" s="36">
        <v>2303</v>
      </c>
      <c r="H62" s="36">
        <v>2216</v>
      </c>
      <c r="I62" s="64">
        <v>2216</v>
      </c>
      <c r="J62" s="59"/>
      <c r="M62" s="65"/>
    </row>
    <row r="63" spans="2:13" ht="14.25">
      <c r="B63" s="23"/>
      <c r="C63" s="38" t="s">
        <v>215</v>
      </c>
      <c r="E63" s="36">
        <v>5997</v>
      </c>
      <c r="F63" s="36">
        <v>5655</v>
      </c>
      <c r="G63" s="36">
        <v>5229</v>
      </c>
      <c r="H63" s="36">
        <v>4802</v>
      </c>
      <c r="I63" s="64">
        <v>4802</v>
      </c>
      <c r="J63" s="59"/>
      <c r="M63" s="65"/>
    </row>
    <row r="64" spans="2:13" ht="14.25">
      <c r="B64" s="23"/>
      <c r="C64" s="38" t="s">
        <v>359</v>
      </c>
      <c r="E64" s="36">
        <v>4777</v>
      </c>
      <c r="F64" s="36">
        <v>4505</v>
      </c>
      <c r="G64" s="36">
        <v>4166</v>
      </c>
      <c r="H64" s="36">
        <v>3826</v>
      </c>
      <c r="I64" s="64">
        <v>3826</v>
      </c>
      <c r="J64" s="59"/>
      <c r="M64" s="65"/>
    </row>
    <row r="65" spans="2:13" ht="14.25">
      <c r="B65" s="23"/>
      <c r="C65" s="38" t="s">
        <v>4</v>
      </c>
      <c r="E65" s="36">
        <v>4714</v>
      </c>
      <c r="F65" s="36">
        <v>4446</v>
      </c>
      <c r="G65" s="36">
        <v>4111</v>
      </c>
      <c r="H65" s="36">
        <v>3776</v>
      </c>
      <c r="I65" s="64">
        <v>3776</v>
      </c>
      <c r="J65" s="59"/>
      <c r="M65" s="65"/>
    </row>
    <row r="66" spans="2:13" ht="14.25">
      <c r="B66" s="23"/>
      <c r="C66" s="38" t="s">
        <v>236</v>
      </c>
      <c r="E66" s="36">
        <v>2525</v>
      </c>
      <c r="F66" s="36">
        <v>2490</v>
      </c>
      <c r="G66" s="36">
        <v>2445</v>
      </c>
      <c r="H66" s="36">
        <v>2400</v>
      </c>
      <c r="I66" s="64">
        <v>2400</v>
      </c>
      <c r="J66" s="59"/>
      <c r="M66" s="65"/>
    </row>
    <row r="67" spans="2:13" ht="14.25">
      <c r="B67" s="23"/>
      <c r="C67" s="38" t="s">
        <v>303</v>
      </c>
      <c r="E67" s="36">
        <v>3901</v>
      </c>
      <c r="F67" s="36">
        <v>3680</v>
      </c>
      <c r="G67" s="36">
        <v>3405</v>
      </c>
      <c r="H67" s="36">
        <v>3129</v>
      </c>
      <c r="I67" s="64">
        <v>3129</v>
      </c>
      <c r="J67" s="59"/>
      <c r="M67" s="65"/>
    </row>
    <row r="68" spans="2:13" ht="14.25">
      <c r="B68" s="23"/>
      <c r="C68" s="38" t="s">
        <v>88</v>
      </c>
      <c r="D68" s="47"/>
      <c r="E68" s="36">
        <v>4163</v>
      </c>
      <c r="F68" s="36">
        <v>4045</v>
      </c>
      <c r="G68" s="36">
        <v>3897</v>
      </c>
      <c r="H68" s="36">
        <v>3749</v>
      </c>
      <c r="I68" s="64">
        <v>3749</v>
      </c>
      <c r="J68" s="59"/>
      <c r="M68" s="65"/>
    </row>
    <row r="69" spans="2:14" ht="14.25">
      <c r="B69" s="48"/>
      <c r="C69" s="66" t="s">
        <v>285</v>
      </c>
      <c r="D69" s="67"/>
      <c r="E69" s="68">
        <v>3098</v>
      </c>
      <c r="F69" s="68">
        <v>3098</v>
      </c>
      <c r="G69" s="68">
        <v>3098</v>
      </c>
      <c r="H69" s="68">
        <v>3098</v>
      </c>
      <c r="I69" s="69">
        <v>3098</v>
      </c>
      <c r="J69" s="70"/>
      <c r="K69" s="6"/>
      <c r="L69" s="6"/>
      <c r="M69" s="6"/>
      <c r="N69" s="6"/>
    </row>
    <row r="70" spans="3:14" ht="14.25">
      <c r="C70" s="31" t="s">
        <v>291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3:14" ht="14.25">
      <c r="C71" s="47" t="s">
        <v>225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mergeCells count="36">
    <mergeCell ref="C1:H1"/>
    <mergeCell ref="C20:J20"/>
    <mergeCell ref="D22:N22"/>
    <mergeCell ref="D23:N23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D45:N45"/>
    <mergeCell ref="D46:N46"/>
    <mergeCell ref="D47:N47"/>
    <mergeCell ref="D48:N48"/>
    <mergeCell ref="D49:N49"/>
    <mergeCell ref="D50:N50"/>
    <mergeCell ref="D51:N51"/>
    <mergeCell ref="D52:N52"/>
    <mergeCell ref="C54:I54"/>
    <mergeCell ref="C70:N70"/>
    <mergeCell ref="C71:N71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/>
  </sheetViews>
  <sheetFormatPr defaultColWidth="17.140625" defaultRowHeight="12.75" customHeight="1"/>
  <cols>
    <col min="1" max="1" width="22.7109375" style="0" customWidth="1"/>
    <col min="2" max="2" width="13.57421875" style="0" customWidth="1"/>
    <col min="3" max="3" width="9.00390625" style="0" customWidth="1"/>
    <col min="4" max="4" width="12.140625" style="0" customWidth="1"/>
    <col min="5" max="5" width="9.140625" style="0" customWidth="1"/>
    <col min="6" max="6" width="12.140625" style="0" customWidth="1"/>
    <col min="7" max="7" width="10.140625" style="0" customWidth="1"/>
    <col min="8" max="8" width="8.7109375" style="0" customWidth="1"/>
    <col min="9" max="9" width="9.57421875" style="0" customWidth="1"/>
    <col min="10" max="10" width="8.7109375" style="0" customWidth="1"/>
    <col min="11" max="11" width="9.57421875" style="0" customWidth="1"/>
    <col min="12" max="12" width="8.7109375" style="0" customWidth="1"/>
    <col min="13" max="13" width="9.140625" style="0" customWidth="1"/>
  </cols>
  <sheetData>
    <row r="1" ht="15.75">
      <c r="A1" s="72" t="s">
        <v>29</v>
      </c>
    </row>
    <row r="2" ht="12.75" customHeight="1"/>
    <row r="3" spans="1:7" ht="15.75">
      <c r="A3" s="73" t="s">
        <v>315</v>
      </c>
      <c r="G3" s="4" t="s">
        <v>301</v>
      </c>
    </row>
    <row r="4" ht="12.75" customHeight="1"/>
    <row r="5" spans="2:13" ht="47.25">
      <c r="B5" s="5" t="s">
        <v>11</v>
      </c>
      <c r="C5" s="5" t="s">
        <v>80</v>
      </c>
      <c r="D5" s="5" t="s">
        <v>282</v>
      </c>
      <c r="E5" s="5" t="s">
        <v>347</v>
      </c>
      <c r="F5" s="5" t="s">
        <v>278</v>
      </c>
      <c r="G5" s="5" t="s">
        <v>303</v>
      </c>
      <c r="H5" s="5" t="s">
        <v>3</v>
      </c>
      <c r="I5" s="5" t="s">
        <v>236</v>
      </c>
      <c r="J5" s="5" t="s">
        <v>345</v>
      </c>
      <c r="K5" s="5" t="s">
        <v>4</v>
      </c>
      <c r="L5" s="5" t="s">
        <v>257</v>
      </c>
      <c r="M5" s="74" t="s">
        <v>161</v>
      </c>
    </row>
    <row r="6" spans="1:13" ht="14.25">
      <c r="A6" s="75" t="s">
        <v>197</v>
      </c>
      <c r="B6" s="8" t="s">
        <v>84</v>
      </c>
      <c r="C6" s="8" t="s">
        <v>84</v>
      </c>
      <c r="D6" s="8">
        <v>224.9</v>
      </c>
      <c r="E6" s="8">
        <v>107</v>
      </c>
      <c r="F6" s="8" t="s">
        <v>309</v>
      </c>
      <c r="G6" s="8">
        <v>6.5</v>
      </c>
      <c r="H6" s="8">
        <v>10</v>
      </c>
      <c r="I6" s="9">
        <v>0.05</v>
      </c>
      <c r="J6" s="8">
        <v>1.5</v>
      </c>
      <c r="K6" s="8">
        <v>10</v>
      </c>
      <c r="L6" s="8" t="s">
        <v>84</v>
      </c>
      <c r="M6" s="76"/>
    </row>
    <row r="7" spans="1:13" ht="14.25">
      <c r="A7" s="75" t="s">
        <v>13</v>
      </c>
      <c r="B7" s="12" t="s">
        <v>84</v>
      </c>
      <c r="C7" s="12" t="s">
        <v>84</v>
      </c>
      <c r="D7" s="12">
        <v>2.3</v>
      </c>
      <c r="E7" s="12">
        <v>0.1</v>
      </c>
      <c r="F7" s="12" t="s">
        <v>309</v>
      </c>
      <c r="G7" s="12">
        <v>10.1</v>
      </c>
      <c r="H7" s="12">
        <v>5</v>
      </c>
      <c r="I7" s="12">
        <v>0.1</v>
      </c>
      <c r="J7" s="12">
        <v>0</v>
      </c>
      <c r="K7" s="12">
        <v>0</v>
      </c>
      <c r="L7" s="12" t="s">
        <v>84</v>
      </c>
      <c r="M7" s="77">
        <v>1.109</v>
      </c>
    </row>
    <row r="8" spans="1:13" ht="14.25">
      <c r="A8" s="75" t="s">
        <v>66</v>
      </c>
      <c r="B8" s="12" t="s">
        <v>84</v>
      </c>
      <c r="C8" s="12" t="s">
        <v>84</v>
      </c>
      <c r="D8" s="12">
        <v>286.9</v>
      </c>
      <c r="E8" s="12">
        <v>97.2</v>
      </c>
      <c r="F8" s="12" t="s">
        <v>309</v>
      </c>
      <c r="G8" s="12">
        <v>4.1</v>
      </c>
      <c r="H8" s="12">
        <v>10</v>
      </c>
      <c r="I8" s="12">
        <v>0.4</v>
      </c>
      <c r="J8" s="12">
        <v>0</v>
      </c>
      <c r="K8" s="12">
        <v>0</v>
      </c>
      <c r="L8" s="12" t="s">
        <v>84</v>
      </c>
      <c r="M8" s="77">
        <v>0.628</v>
      </c>
    </row>
    <row r="9" spans="1:13" ht="14.25">
      <c r="A9" s="75" t="s">
        <v>162</v>
      </c>
      <c r="B9" s="12" t="s">
        <v>84</v>
      </c>
      <c r="C9" s="12" t="s">
        <v>84</v>
      </c>
      <c r="D9" s="12" t="s">
        <v>309</v>
      </c>
      <c r="E9" s="12" t="s">
        <v>309</v>
      </c>
      <c r="F9" s="12" t="s">
        <v>309</v>
      </c>
      <c r="G9" s="12">
        <v>2</v>
      </c>
      <c r="H9" s="12">
        <v>10</v>
      </c>
      <c r="I9" s="12">
        <v>0.2</v>
      </c>
      <c r="J9" s="12">
        <v>0</v>
      </c>
      <c r="K9" s="12">
        <v>0</v>
      </c>
      <c r="L9" s="12" t="s">
        <v>84</v>
      </c>
      <c r="M9" s="77">
        <v>0.028</v>
      </c>
    </row>
    <row r="10" spans="1:13" ht="14.25">
      <c r="A10" s="75" t="s">
        <v>290</v>
      </c>
      <c r="B10" s="12" t="s">
        <v>84</v>
      </c>
      <c r="C10" s="12" t="s">
        <v>84</v>
      </c>
      <c r="D10" s="12">
        <v>279.5</v>
      </c>
      <c r="E10" s="12">
        <v>602.5</v>
      </c>
      <c r="F10" s="12" t="s">
        <v>309</v>
      </c>
      <c r="G10" s="12">
        <v>5.4</v>
      </c>
      <c r="H10" s="12">
        <v>1</v>
      </c>
      <c r="I10" s="12">
        <v>0</v>
      </c>
      <c r="J10" s="12">
        <v>0</v>
      </c>
      <c r="K10" s="12">
        <v>0</v>
      </c>
      <c r="L10" s="12" t="s">
        <v>84</v>
      </c>
      <c r="M10" s="77"/>
    </row>
    <row r="11" spans="1:13" ht="14.25">
      <c r="A11" s="75" t="s">
        <v>288</v>
      </c>
      <c r="B11" s="12" t="s">
        <v>84</v>
      </c>
      <c r="C11" s="12" t="s">
        <v>84</v>
      </c>
      <c r="D11" s="12">
        <v>102.3</v>
      </c>
      <c r="E11" s="12">
        <v>0</v>
      </c>
      <c r="F11" s="12">
        <v>0.8</v>
      </c>
      <c r="G11" s="12">
        <v>6.1</v>
      </c>
      <c r="H11" s="12">
        <v>1.3</v>
      </c>
      <c r="I11" s="12">
        <v>0.1</v>
      </c>
      <c r="J11" s="12">
        <v>0</v>
      </c>
      <c r="K11" s="12">
        <v>0</v>
      </c>
      <c r="L11" s="12" t="s">
        <v>84</v>
      </c>
      <c r="M11" s="77"/>
    </row>
    <row r="12" spans="1:13" ht="14.25">
      <c r="A12" s="75" t="s">
        <v>35</v>
      </c>
      <c r="B12" s="12" t="s">
        <v>84</v>
      </c>
      <c r="C12" s="12" t="s">
        <v>84</v>
      </c>
      <c r="D12" s="12">
        <v>56.8</v>
      </c>
      <c r="E12" s="12">
        <v>0.6</v>
      </c>
      <c r="F12" s="12">
        <v>4.4</v>
      </c>
      <c r="G12" s="12">
        <v>6.1</v>
      </c>
      <c r="H12" s="12">
        <v>1.3</v>
      </c>
      <c r="I12" s="12">
        <v>0.1</v>
      </c>
      <c r="J12" s="12">
        <v>0</v>
      </c>
      <c r="K12" s="12">
        <v>0</v>
      </c>
      <c r="L12" s="12" t="s">
        <v>84</v>
      </c>
      <c r="M12" s="77"/>
    </row>
    <row r="13" spans="1:13" ht="14.25">
      <c r="A13" s="75" t="s">
        <v>38</v>
      </c>
      <c r="B13" s="12" t="s">
        <v>84</v>
      </c>
      <c r="C13" s="12" t="s">
        <v>84</v>
      </c>
      <c r="D13" s="12">
        <v>105.7</v>
      </c>
      <c r="E13" s="12">
        <v>5.9</v>
      </c>
      <c r="F13" s="12" t="s">
        <v>309</v>
      </c>
      <c r="G13" s="12">
        <v>8.9</v>
      </c>
      <c r="H13" s="12">
        <v>7</v>
      </c>
      <c r="I13" s="12">
        <v>0.4</v>
      </c>
      <c r="J13" s="12">
        <v>0</v>
      </c>
      <c r="K13" s="12">
        <v>0</v>
      </c>
      <c r="L13" s="12" t="s">
        <v>84</v>
      </c>
      <c r="M13" s="77">
        <v>0.28</v>
      </c>
    </row>
    <row r="14" spans="1:13" ht="14.25">
      <c r="A14" s="75" t="s">
        <v>260</v>
      </c>
      <c r="B14" s="12" t="s">
        <v>84</v>
      </c>
      <c r="C14" s="12" t="s">
        <v>84</v>
      </c>
      <c r="D14" s="12">
        <v>775</v>
      </c>
      <c r="E14" s="12">
        <v>1199.9</v>
      </c>
      <c r="F14" s="12" t="s">
        <v>309</v>
      </c>
      <c r="G14" s="12">
        <v>5.4</v>
      </c>
      <c r="H14" s="12">
        <v>1</v>
      </c>
      <c r="I14" s="12">
        <v>0</v>
      </c>
      <c r="J14" s="12">
        <v>0</v>
      </c>
      <c r="K14" s="12">
        <v>0</v>
      </c>
      <c r="L14" s="12" t="s">
        <v>84</v>
      </c>
      <c r="M14" s="77"/>
    </row>
    <row r="15" spans="1:13" ht="14.25">
      <c r="A15" s="75" t="s">
        <v>228</v>
      </c>
      <c r="B15" s="12" t="s">
        <v>84</v>
      </c>
      <c r="C15" s="12" t="s">
        <v>84</v>
      </c>
      <c r="D15" s="12">
        <v>16.5</v>
      </c>
      <c r="E15" s="12">
        <v>0.3</v>
      </c>
      <c r="F15" s="12">
        <v>2.1</v>
      </c>
      <c r="G15" s="12">
        <v>3.2</v>
      </c>
      <c r="H15" s="12">
        <v>2</v>
      </c>
      <c r="I15" s="12">
        <v>0.2</v>
      </c>
      <c r="J15" s="12">
        <v>0</v>
      </c>
      <c r="K15" s="12">
        <v>0</v>
      </c>
      <c r="L15" s="12" t="s">
        <v>84</v>
      </c>
      <c r="M15" s="77">
        <v>0.001</v>
      </c>
    </row>
    <row r="16" spans="1:13" ht="14.25">
      <c r="A16" s="75" t="s">
        <v>220</v>
      </c>
      <c r="B16" s="12" t="s">
        <v>84</v>
      </c>
      <c r="C16" s="12" t="s">
        <v>84</v>
      </c>
      <c r="D16" s="12">
        <v>417.8</v>
      </c>
      <c r="E16" s="12">
        <v>464.2</v>
      </c>
      <c r="F16" s="12" t="s">
        <v>309</v>
      </c>
      <c r="G16" s="12">
        <v>10.8</v>
      </c>
      <c r="H16" s="12">
        <v>2</v>
      </c>
      <c r="I16" s="12">
        <v>0.1</v>
      </c>
      <c r="J16" s="12">
        <v>0</v>
      </c>
      <c r="K16" s="12">
        <v>0</v>
      </c>
      <c r="L16" s="12" t="s">
        <v>84</v>
      </c>
      <c r="M16" s="77"/>
    </row>
    <row r="17" spans="1:13" ht="14.25">
      <c r="A17" s="75" t="s">
        <v>33</v>
      </c>
      <c r="B17" s="12">
        <v>0</v>
      </c>
      <c r="C17" s="12" t="s">
        <v>84</v>
      </c>
      <c r="D17" s="12">
        <v>16.9</v>
      </c>
      <c r="E17" s="14">
        <v>5.28</v>
      </c>
      <c r="F17" s="15">
        <v>8.5</v>
      </c>
      <c r="G17" s="15">
        <v>1.7</v>
      </c>
      <c r="H17" s="12">
        <v>12</v>
      </c>
      <c r="I17" s="12">
        <v>0.7</v>
      </c>
      <c r="J17" s="12">
        <v>0</v>
      </c>
      <c r="K17" s="12">
        <v>0</v>
      </c>
      <c r="L17" s="12">
        <v>4</v>
      </c>
      <c r="M17" s="77">
        <v>0.003</v>
      </c>
    </row>
    <row r="18" spans="1:13" ht="14.25">
      <c r="A18" s="75" t="s">
        <v>99</v>
      </c>
      <c r="B18" s="12" t="s">
        <v>84</v>
      </c>
      <c r="C18" s="12" t="s">
        <v>84</v>
      </c>
      <c r="D18" s="12">
        <v>0.1</v>
      </c>
      <c r="E18" s="12">
        <v>0</v>
      </c>
      <c r="F18" s="12" t="s">
        <v>309</v>
      </c>
      <c r="G18" s="12">
        <v>6.1</v>
      </c>
      <c r="H18" s="12">
        <v>1.3</v>
      </c>
      <c r="I18" s="12">
        <v>0.1</v>
      </c>
      <c r="J18" s="12">
        <v>0</v>
      </c>
      <c r="K18" s="12">
        <v>0</v>
      </c>
      <c r="L18" s="12" t="s">
        <v>84</v>
      </c>
      <c r="M18" s="77">
        <v>0.746</v>
      </c>
    </row>
    <row r="19" spans="1:13" ht="14.25">
      <c r="A19" s="75" t="s">
        <v>50</v>
      </c>
      <c r="B19" s="12">
        <v>0</v>
      </c>
      <c r="C19" s="12">
        <v>0</v>
      </c>
      <c r="D19" s="12">
        <v>10.8</v>
      </c>
      <c r="E19" s="12">
        <v>3.4</v>
      </c>
      <c r="F19" s="12">
        <v>0.1</v>
      </c>
      <c r="G19" s="12">
        <v>0.8</v>
      </c>
      <c r="H19" s="12">
        <v>10</v>
      </c>
      <c r="I19" s="12">
        <v>0.6</v>
      </c>
      <c r="J19" s="12">
        <v>0.6</v>
      </c>
      <c r="K19" s="12">
        <v>0.1</v>
      </c>
      <c r="L19" s="12" t="s">
        <v>84</v>
      </c>
      <c r="M19" s="77"/>
    </row>
    <row r="20" spans="1:13" ht="14.25">
      <c r="A20" s="75" t="s">
        <v>48</v>
      </c>
      <c r="B20" s="12" t="s">
        <v>84</v>
      </c>
      <c r="C20" s="12" t="s">
        <v>84</v>
      </c>
      <c r="D20" s="12">
        <v>653.3</v>
      </c>
      <c r="E20" s="12">
        <v>591.1</v>
      </c>
      <c r="F20" s="12">
        <v>0.2</v>
      </c>
      <c r="G20" s="12">
        <v>9.1</v>
      </c>
      <c r="H20" s="12">
        <v>5</v>
      </c>
      <c r="I20" s="12">
        <v>0.3</v>
      </c>
      <c r="J20" s="12">
        <v>0.5</v>
      </c>
      <c r="K20" s="12">
        <v>0</v>
      </c>
      <c r="L20" s="12" t="s">
        <v>84</v>
      </c>
      <c r="M20" s="77">
        <v>0.335</v>
      </c>
    </row>
    <row r="21" spans="1:13" ht="14.25">
      <c r="A21" s="75" t="s">
        <v>182</v>
      </c>
      <c r="B21" s="12">
        <v>0</v>
      </c>
      <c r="C21" s="12" t="s">
        <v>84</v>
      </c>
      <c r="D21" s="12">
        <v>12.7</v>
      </c>
      <c r="E21" s="12">
        <v>0.8</v>
      </c>
      <c r="F21" s="12">
        <v>0.5</v>
      </c>
      <c r="G21" s="12">
        <v>1</v>
      </c>
      <c r="H21" s="12">
        <v>4</v>
      </c>
      <c r="I21" s="12">
        <v>0.4</v>
      </c>
      <c r="J21" s="12">
        <v>0</v>
      </c>
      <c r="K21" s="12">
        <v>0</v>
      </c>
      <c r="L21" s="12" t="s">
        <v>84</v>
      </c>
      <c r="M21" s="77"/>
    </row>
    <row r="22" spans="1:13" ht="14.25">
      <c r="A22" s="75" t="s">
        <v>151</v>
      </c>
      <c r="B22" s="12">
        <v>0</v>
      </c>
      <c r="C22" s="12">
        <v>0</v>
      </c>
      <c r="D22" s="12">
        <v>0.3</v>
      </c>
      <c r="E22" s="12">
        <v>0.1</v>
      </c>
      <c r="F22" s="12">
        <v>0.2</v>
      </c>
      <c r="G22" s="12">
        <v>0.8</v>
      </c>
      <c r="H22" s="12">
        <v>2</v>
      </c>
      <c r="I22" s="12">
        <v>0.2</v>
      </c>
      <c r="J22" s="12">
        <v>0</v>
      </c>
      <c r="K22" s="12">
        <v>0</v>
      </c>
      <c r="L22" s="12" t="s">
        <v>84</v>
      </c>
      <c r="M22" s="77"/>
    </row>
    <row r="23" spans="1:13" ht="14.25">
      <c r="A23" s="75" t="s">
        <v>19</v>
      </c>
      <c r="B23" s="12">
        <v>0</v>
      </c>
      <c r="C23" s="12">
        <v>0</v>
      </c>
      <c r="D23" s="12">
        <v>0.2</v>
      </c>
      <c r="E23" s="12">
        <v>0.2</v>
      </c>
      <c r="F23" s="12">
        <v>2.4</v>
      </c>
      <c r="G23" s="12">
        <v>0</v>
      </c>
      <c r="H23" s="12">
        <v>4</v>
      </c>
      <c r="I23" s="12">
        <v>0.4</v>
      </c>
      <c r="J23" s="12">
        <v>0</v>
      </c>
      <c r="K23" s="12">
        <v>0</v>
      </c>
      <c r="L23" s="12">
        <v>0</v>
      </c>
      <c r="M23" s="77"/>
    </row>
    <row r="24" spans="1:13" ht="14.25">
      <c r="A24" s="75" t="s">
        <v>131</v>
      </c>
      <c r="B24" s="12">
        <v>0</v>
      </c>
      <c r="C24" s="12" t="s">
        <v>84</v>
      </c>
      <c r="D24" s="12">
        <v>3.2</v>
      </c>
      <c r="E24" s="12">
        <v>0.5</v>
      </c>
      <c r="F24" s="12">
        <v>9.6</v>
      </c>
      <c r="G24" s="12">
        <v>0.3</v>
      </c>
      <c r="H24" s="12">
        <v>2</v>
      </c>
      <c r="I24" s="12">
        <v>0.1</v>
      </c>
      <c r="J24" s="12">
        <v>0</v>
      </c>
      <c r="K24" s="12">
        <v>0</v>
      </c>
      <c r="L24" s="12" t="s">
        <v>84</v>
      </c>
      <c r="M24" s="77"/>
    </row>
    <row r="25" spans="1:13" ht="14.25">
      <c r="A25" s="75" t="s">
        <v>207</v>
      </c>
      <c r="B25" s="12" t="s">
        <v>84</v>
      </c>
      <c r="C25" s="12" t="s">
        <v>84</v>
      </c>
      <c r="D25" s="12">
        <v>5.8</v>
      </c>
      <c r="E25" s="12">
        <v>1.2</v>
      </c>
      <c r="F25" s="12">
        <v>16.9</v>
      </c>
      <c r="G25" s="12">
        <v>2.4</v>
      </c>
      <c r="H25" s="12">
        <v>4</v>
      </c>
      <c r="I25" s="12">
        <v>0.3</v>
      </c>
      <c r="J25" s="12">
        <v>0</v>
      </c>
      <c r="K25" s="12">
        <v>0</v>
      </c>
      <c r="L25" s="12" t="s">
        <v>84</v>
      </c>
      <c r="M25" s="77">
        <v>0.678</v>
      </c>
    </row>
    <row r="26" spans="1:13" ht="14.25">
      <c r="A26" s="75" t="s">
        <v>202</v>
      </c>
      <c r="B26" s="12" t="s">
        <v>84</v>
      </c>
      <c r="C26" s="12" t="s">
        <v>84</v>
      </c>
      <c r="D26" s="12">
        <v>50.4</v>
      </c>
      <c r="E26" s="12">
        <v>3.2</v>
      </c>
      <c r="F26" s="12">
        <v>20.2</v>
      </c>
      <c r="G26" s="12">
        <v>10.6</v>
      </c>
      <c r="H26" s="12">
        <v>6.9</v>
      </c>
      <c r="I26" s="12">
        <v>0.4</v>
      </c>
      <c r="J26" s="12">
        <v>0</v>
      </c>
      <c r="K26" s="12">
        <v>0</v>
      </c>
      <c r="L26" s="12" t="s">
        <v>84</v>
      </c>
      <c r="M26" s="77">
        <v>0.503</v>
      </c>
    </row>
    <row r="27" spans="1:13" ht="14.25">
      <c r="A27" s="75" t="s">
        <v>153</v>
      </c>
      <c r="B27" s="12" t="s">
        <v>84</v>
      </c>
      <c r="C27" s="12" t="s">
        <v>84</v>
      </c>
      <c r="D27" s="12">
        <v>417.1</v>
      </c>
      <c r="E27" s="12">
        <v>539.9</v>
      </c>
      <c r="F27" s="12" t="s">
        <v>309</v>
      </c>
      <c r="G27" s="12">
        <v>3.7</v>
      </c>
      <c r="H27" s="12">
        <v>5</v>
      </c>
      <c r="I27" s="12">
        <v>0.1</v>
      </c>
      <c r="J27" s="12">
        <v>2.6</v>
      </c>
      <c r="K27" s="12">
        <v>9.4</v>
      </c>
      <c r="L27" s="12" t="s">
        <v>84</v>
      </c>
      <c r="M27" s="77"/>
    </row>
    <row r="28" spans="1:13" ht="14.25">
      <c r="A28" s="75" t="s">
        <v>169</v>
      </c>
      <c r="B28" s="12" t="s">
        <v>84</v>
      </c>
      <c r="C28" s="12" t="s">
        <v>84</v>
      </c>
      <c r="D28" s="12">
        <v>0.1</v>
      </c>
      <c r="E28" s="12">
        <v>0</v>
      </c>
      <c r="F28" s="12" t="s">
        <v>309</v>
      </c>
      <c r="G28" s="12">
        <v>6.6</v>
      </c>
      <c r="H28" s="12">
        <v>2</v>
      </c>
      <c r="I28" s="12">
        <v>0.1</v>
      </c>
      <c r="J28" s="12">
        <v>0</v>
      </c>
      <c r="K28" s="12">
        <v>0</v>
      </c>
      <c r="L28" s="12" t="s">
        <v>84</v>
      </c>
      <c r="M28" s="77">
        <v>0.867</v>
      </c>
    </row>
    <row r="29" spans="1:13" ht="14.25">
      <c r="A29" s="75" t="s">
        <v>1</v>
      </c>
      <c r="B29" s="12">
        <v>0</v>
      </c>
      <c r="C29" s="12">
        <v>0</v>
      </c>
      <c r="D29" s="12">
        <v>31.2</v>
      </c>
      <c r="E29" s="12">
        <v>14.9</v>
      </c>
      <c r="F29" s="12" t="s">
        <v>309</v>
      </c>
      <c r="G29" s="12">
        <v>0.7</v>
      </c>
      <c r="H29" s="12">
        <v>10</v>
      </c>
      <c r="I29" s="12">
        <v>0.6</v>
      </c>
      <c r="J29" s="12">
        <v>1.5</v>
      </c>
      <c r="K29" s="12">
        <v>10</v>
      </c>
      <c r="L29" s="12" t="s">
        <v>84</v>
      </c>
      <c r="M29" s="77"/>
    </row>
    <row r="30" spans="1:13" ht="14.25">
      <c r="A30" s="75" t="s">
        <v>106</v>
      </c>
      <c r="B30" s="12" t="s">
        <v>84</v>
      </c>
      <c r="C30" s="12" t="s">
        <v>84</v>
      </c>
      <c r="D30" s="12">
        <v>292.8</v>
      </c>
      <c r="E30" s="12">
        <v>597.7</v>
      </c>
      <c r="F30" s="12" t="s">
        <v>309</v>
      </c>
      <c r="G30" s="12">
        <v>6.4</v>
      </c>
      <c r="H30" s="12">
        <v>2</v>
      </c>
      <c r="I30" s="12">
        <v>0.1</v>
      </c>
      <c r="J30" s="12">
        <v>0</v>
      </c>
      <c r="K30" s="12">
        <v>0</v>
      </c>
      <c r="L30" s="12" t="s">
        <v>84</v>
      </c>
      <c r="M30" s="77"/>
    </row>
    <row r="31" spans="1:13" ht="14.25">
      <c r="A31" s="75" t="s">
        <v>103</v>
      </c>
      <c r="B31" s="12" t="s">
        <v>84</v>
      </c>
      <c r="C31" s="12" t="s">
        <v>84</v>
      </c>
      <c r="D31" s="12">
        <v>420.4</v>
      </c>
      <c r="E31" s="12">
        <v>496.5</v>
      </c>
      <c r="F31" s="12" t="s">
        <v>309</v>
      </c>
      <c r="G31" s="12">
        <v>4.5</v>
      </c>
      <c r="H31" s="12">
        <v>2</v>
      </c>
      <c r="I31" s="12">
        <v>0.1</v>
      </c>
      <c r="J31" s="12">
        <v>0</v>
      </c>
      <c r="K31" s="12">
        <v>0</v>
      </c>
      <c r="L31" s="12" t="s">
        <v>84</v>
      </c>
      <c r="M31" s="77">
        <v>0.091</v>
      </c>
    </row>
    <row r="32" spans="1:13" ht="14.25">
      <c r="A32" s="75" t="s">
        <v>218</v>
      </c>
      <c r="B32" s="12" t="s">
        <v>84</v>
      </c>
      <c r="C32" s="12" t="s">
        <v>84</v>
      </c>
      <c r="D32" s="12">
        <v>0.1</v>
      </c>
      <c r="E32" s="12">
        <v>0</v>
      </c>
      <c r="F32" s="12" t="s">
        <v>309</v>
      </c>
      <c r="G32" s="12">
        <v>7.4</v>
      </c>
      <c r="H32" s="12">
        <v>2</v>
      </c>
      <c r="I32" s="12">
        <v>0.1</v>
      </c>
      <c r="J32" s="12">
        <v>0</v>
      </c>
      <c r="K32" s="12">
        <v>0</v>
      </c>
      <c r="L32" s="12" t="s">
        <v>84</v>
      </c>
      <c r="M32" s="77">
        <v>0.027</v>
      </c>
    </row>
    <row r="33" spans="1:13" ht="14.25">
      <c r="A33" s="75" t="s">
        <v>217</v>
      </c>
      <c r="B33" s="12" t="s">
        <v>84</v>
      </c>
      <c r="C33" s="12" t="s">
        <v>84</v>
      </c>
      <c r="D33" s="12">
        <v>2.8</v>
      </c>
      <c r="E33" s="12">
        <v>0.7</v>
      </c>
      <c r="F33" s="12">
        <v>39.3</v>
      </c>
      <c r="G33" s="12">
        <v>7</v>
      </c>
      <c r="H33" s="12">
        <v>1.3</v>
      </c>
      <c r="I33" s="12">
        <v>0.1</v>
      </c>
      <c r="J33" s="12">
        <v>0</v>
      </c>
      <c r="K33" s="12">
        <v>0</v>
      </c>
      <c r="L33" s="12" t="s">
        <v>84</v>
      </c>
      <c r="M33" s="77">
        <v>0.052</v>
      </c>
    </row>
    <row r="34" spans="1:13" ht="14.25">
      <c r="A34" s="75" t="s">
        <v>242</v>
      </c>
      <c r="B34" s="12">
        <v>0</v>
      </c>
      <c r="C34" s="12" t="s">
        <v>84</v>
      </c>
      <c r="D34" s="12">
        <v>0</v>
      </c>
      <c r="E34" s="12">
        <v>0.1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77"/>
    </row>
    <row r="35" spans="1:13" ht="14.25">
      <c r="A35" s="75" t="s">
        <v>150</v>
      </c>
      <c r="B35" s="12">
        <v>0</v>
      </c>
      <c r="C35" s="12" t="s">
        <v>84</v>
      </c>
      <c r="D35" s="12">
        <v>0</v>
      </c>
      <c r="E35" s="12">
        <v>0.3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77"/>
    </row>
    <row r="36" spans="1:13" ht="14.25">
      <c r="A36" s="75" t="s">
        <v>246</v>
      </c>
      <c r="B36" s="12">
        <v>0</v>
      </c>
      <c r="C36" s="12" t="s">
        <v>84</v>
      </c>
      <c r="D36" s="12">
        <v>0</v>
      </c>
      <c r="E36" s="12">
        <v>300</v>
      </c>
      <c r="F36" s="12">
        <v>6.4</v>
      </c>
      <c r="G36" s="12">
        <v>0</v>
      </c>
      <c r="H36" s="12">
        <v>0.1</v>
      </c>
      <c r="I36" s="12">
        <v>0</v>
      </c>
      <c r="J36" s="12">
        <v>0</v>
      </c>
      <c r="K36" s="12">
        <v>0</v>
      </c>
      <c r="L36" s="12">
        <v>0</v>
      </c>
      <c r="M36" s="77"/>
    </row>
    <row r="37" spans="1:13" ht="14.25">
      <c r="A37" s="75" t="s">
        <v>107</v>
      </c>
      <c r="B37" s="12">
        <v>0</v>
      </c>
      <c r="C37" s="12" t="s">
        <v>84</v>
      </c>
      <c r="D37" s="12">
        <v>0</v>
      </c>
      <c r="E37" s="12">
        <v>300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77"/>
    </row>
    <row r="38" spans="1:13" ht="14.25">
      <c r="A38" s="2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4"/>
    </row>
    <row r="39" spans="1:13" ht="14.25">
      <c r="A39" s="79" t="s">
        <v>275</v>
      </c>
      <c r="B39" s="80" t="s">
        <v>84</v>
      </c>
      <c r="C39" s="8" t="s">
        <v>84</v>
      </c>
      <c r="D39" s="81">
        <v>4202.7</v>
      </c>
      <c r="E39" s="81">
        <v>5338.5</v>
      </c>
      <c r="F39" s="81">
        <v>111.5</v>
      </c>
      <c r="G39" s="81">
        <v>137.7</v>
      </c>
      <c r="H39" s="81">
        <v>126.1</v>
      </c>
      <c r="I39" s="81">
        <v>6.5</v>
      </c>
      <c r="J39" s="81">
        <v>6.7</v>
      </c>
      <c r="K39" s="81">
        <v>29.5</v>
      </c>
      <c r="L39" s="8" t="s">
        <v>84</v>
      </c>
      <c r="M39" s="76">
        <v>5.348</v>
      </c>
    </row>
    <row r="40" ht="12.75" customHeight="1"/>
    <row r="41" spans="1:10" ht="14.25">
      <c r="A41" s="82" t="s">
        <v>362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14.25">
      <c r="A42" s="82" t="s">
        <v>89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9" ht="14.25">
      <c r="A43" s="82" t="s">
        <v>75</v>
      </c>
      <c r="B43" s="54"/>
      <c r="C43" s="82" t="s">
        <v>172</v>
      </c>
      <c r="D43" s="54"/>
      <c r="E43" s="54"/>
      <c r="F43" s="54"/>
      <c r="G43" s="54"/>
      <c r="H43" s="54"/>
      <c r="I43" s="54"/>
    </row>
    <row r="44" spans="1:9" ht="14.25">
      <c r="A44" s="82" t="s">
        <v>64</v>
      </c>
      <c r="B44" s="54"/>
      <c r="C44" s="54"/>
      <c r="D44" s="54"/>
      <c r="E44" s="54"/>
      <c r="F44" s="54"/>
      <c r="G44" s="54"/>
      <c r="H44" s="54"/>
      <c r="I44" s="54"/>
    </row>
    <row r="45" spans="1:9" ht="14.25">
      <c r="A45" s="82" t="s">
        <v>26</v>
      </c>
      <c r="B45" s="54"/>
      <c r="C45" s="54"/>
      <c r="D45" s="54"/>
      <c r="E45" s="54"/>
      <c r="F45" s="54"/>
      <c r="G45" s="54"/>
      <c r="H45" s="54"/>
      <c r="I45" s="54"/>
    </row>
    <row r="46" spans="1:9" ht="14.25">
      <c r="A46" s="82" t="s">
        <v>126</v>
      </c>
      <c r="B46" s="54"/>
      <c r="C46" s="54"/>
      <c r="D46" s="54"/>
      <c r="E46" s="54"/>
      <c r="F46" s="54"/>
      <c r="G46" s="54"/>
      <c r="H46" s="54"/>
      <c r="I46" s="54"/>
    </row>
    <row r="47" spans="1:11" ht="142.5">
      <c r="A47" s="83" t="s">
        <v>54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ht="38.25">
      <c r="A48" s="84" t="s">
        <v>36</v>
      </c>
    </row>
    <row r="49" spans="1:9" ht="102">
      <c r="A49" s="16" t="s">
        <v>264</v>
      </c>
      <c r="B49" s="54"/>
      <c r="C49" s="54"/>
      <c r="D49" s="54"/>
      <c r="E49" s="54"/>
      <c r="F49" s="54"/>
      <c r="G49" s="54"/>
      <c r="H49" s="54"/>
      <c r="I49" s="54"/>
    </row>
    <row r="50" ht="12.75" customHeight="1"/>
    <row r="51" spans="1:10" ht="14.25">
      <c r="A51" s="85" t="s">
        <v>270</v>
      </c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4.25">
      <c r="A52" s="4" t="s">
        <v>188</v>
      </c>
      <c r="B52" s="54"/>
      <c r="C52" s="54"/>
      <c r="D52" s="54"/>
      <c r="E52" s="54"/>
      <c r="F52" s="54"/>
      <c r="G52" s="54"/>
      <c r="H52" s="54"/>
      <c r="I52" s="54"/>
      <c r="J52" s="54"/>
    </row>
    <row r="53" spans="2:11" ht="12.7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2" ht="14.25">
      <c r="A54" s="23"/>
      <c r="B54" s="86">
        <v>2010</v>
      </c>
      <c r="C54" s="87">
        <v>2015</v>
      </c>
      <c r="D54" s="87">
        <v>2020</v>
      </c>
      <c r="E54" s="87">
        <v>2025</v>
      </c>
      <c r="F54" s="87">
        <v>2030</v>
      </c>
      <c r="G54" s="87">
        <v>2035</v>
      </c>
      <c r="H54" s="87">
        <v>2040</v>
      </c>
      <c r="I54" s="87">
        <v>2045</v>
      </c>
      <c r="J54" s="87">
        <v>2050</v>
      </c>
      <c r="K54" s="88"/>
      <c r="L54" s="59"/>
    </row>
    <row r="55" spans="1:11" ht="14.25">
      <c r="A55" s="83" t="s">
        <v>11</v>
      </c>
      <c r="B55" s="89">
        <v>0</v>
      </c>
      <c r="C55" s="90" t="s">
        <v>56</v>
      </c>
      <c r="D55" s="90" t="s">
        <v>146</v>
      </c>
      <c r="E55" s="53"/>
      <c r="F55" s="53"/>
      <c r="G55" s="53"/>
      <c r="H55" s="53"/>
      <c r="I55" s="53"/>
      <c r="J55" s="53"/>
      <c r="K55" s="53"/>
    </row>
    <row r="56" spans="1:11" ht="14.25">
      <c r="A56" s="83" t="s">
        <v>80</v>
      </c>
      <c r="B56" s="91">
        <v>0</v>
      </c>
      <c r="C56" s="92" t="s">
        <v>43</v>
      </c>
      <c r="D56" s="92" t="s">
        <v>268</v>
      </c>
      <c r="E56" s="2" t="s">
        <v>292</v>
      </c>
      <c r="F56" s="93" t="s">
        <v>196</v>
      </c>
      <c r="G56" s="93" t="s">
        <v>133</v>
      </c>
      <c r="H56" s="93" t="s">
        <v>68</v>
      </c>
      <c r="I56" s="93" t="s">
        <v>316</v>
      </c>
      <c r="J56" s="93" t="s">
        <v>147</v>
      </c>
      <c r="K56" s="93"/>
    </row>
    <row r="57" spans="1:4" ht="14.25">
      <c r="A57" s="83" t="s">
        <v>22</v>
      </c>
      <c r="B57" s="92">
        <v>0</v>
      </c>
      <c r="C57" s="92" t="s">
        <v>56</v>
      </c>
      <c r="D57" s="92" t="s">
        <v>317</v>
      </c>
    </row>
    <row r="58" spans="1:4" ht="14.25">
      <c r="A58" s="83" t="s">
        <v>278</v>
      </c>
      <c r="B58" s="91">
        <v>0</v>
      </c>
      <c r="C58" s="92" t="s">
        <v>56</v>
      </c>
      <c r="D58" s="92" t="s">
        <v>167</v>
      </c>
    </row>
    <row r="59" spans="1:8" ht="14.25">
      <c r="A59" s="83" t="s">
        <v>303</v>
      </c>
      <c r="B59" s="91">
        <v>0</v>
      </c>
      <c r="C59" s="92" t="s">
        <v>56</v>
      </c>
      <c r="D59" s="94">
        <v>0.25</v>
      </c>
      <c r="E59" s="2">
        <v>0.5</v>
      </c>
      <c r="F59" s="95">
        <v>0.75</v>
      </c>
      <c r="G59" s="94">
        <v>1</v>
      </c>
      <c r="H59" s="94"/>
    </row>
    <row r="60" spans="1:4" ht="14.25">
      <c r="A60" s="83" t="s">
        <v>359</v>
      </c>
      <c r="B60" s="91">
        <v>0</v>
      </c>
      <c r="C60" s="92" t="s">
        <v>56</v>
      </c>
      <c r="D60" s="91">
        <v>10</v>
      </c>
    </row>
    <row r="61" spans="1:7" ht="14.25">
      <c r="A61" s="83" t="s">
        <v>236</v>
      </c>
      <c r="B61" s="91">
        <v>0</v>
      </c>
      <c r="C61" s="92" t="s">
        <v>56</v>
      </c>
      <c r="D61" s="94">
        <v>0.33</v>
      </c>
      <c r="E61" s="2">
        <v>0.67</v>
      </c>
      <c r="F61" s="95">
        <v>1</v>
      </c>
      <c r="G61" s="94"/>
    </row>
    <row r="62" spans="1:4" ht="14.25">
      <c r="A62" s="83" t="s">
        <v>49</v>
      </c>
      <c r="B62" s="91">
        <v>0</v>
      </c>
      <c r="C62" s="92" t="s">
        <v>56</v>
      </c>
      <c r="D62" s="94">
        <v>0.33</v>
      </c>
    </row>
    <row r="63" spans="1:4" ht="14.25">
      <c r="A63" s="83" t="s">
        <v>4</v>
      </c>
      <c r="B63" s="91">
        <v>0</v>
      </c>
      <c r="C63" s="92" t="s">
        <v>56</v>
      </c>
      <c r="D63" s="94">
        <v>0.33</v>
      </c>
    </row>
    <row r="64" spans="1:7" ht="14.25">
      <c r="A64" s="83" t="s">
        <v>257</v>
      </c>
      <c r="B64" s="91">
        <v>0</v>
      </c>
      <c r="C64" s="92" t="s">
        <v>56</v>
      </c>
      <c r="D64" s="92" t="s">
        <v>165</v>
      </c>
      <c r="E64" s="2" t="s">
        <v>145</v>
      </c>
      <c r="F64" s="95" t="s">
        <v>95</v>
      </c>
      <c r="G64" s="96"/>
    </row>
    <row r="65" spans="1:4" ht="14.25">
      <c r="A65" s="83" t="s">
        <v>277</v>
      </c>
      <c r="B65" s="91">
        <v>0</v>
      </c>
      <c r="C65" s="92" t="s">
        <v>56</v>
      </c>
      <c r="D65" s="92" t="s">
        <v>262</v>
      </c>
    </row>
    <row r="66" spans="1:7" ht="14.25">
      <c r="A66" s="83" t="s">
        <v>286</v>
      </c>
      <c r="B66" s="83">
        <v>0</v>
      </c>
      <c r="C66" s="96" t="s">
        <v>56</v>
      </c>
      <c r="D66" s="97" t="s">
        <v>176</v>
      </c>
      <c r="E66" s="2" t="s">
        <v>155</v>
      </c>
      <c r="F66" s="97" t="s">
        <v>240</v>
      </c>
      <c r="G66" s="97"/>
    </row>
    <row r="67" spans="1:5" ht="25.5">
      <c r="A67" s="2" t="s">
        <v>115</v>
      </c>
      <c r="D67" s="77">
        <v>0.5</v>
      </c>
      <c r="E67" s="77">
        <v>1</v>
      </c>
    </row>
    <row r="68" spans="1:2" ht="14.25">
      <c r="A68" s="83"/>
      <c r="B68" s="82"/>
    </row>
    <row r="69" spans="1:2" ht="38.25">
      <c r="A69" s="82" t="s">
        <v>239</v>
      </c>
      <c r="B69" s="2" t="s">
        <v>173</v>
      </c>
    </row>
    <row r="70" ht="14.25">
      <c r="A70" s="82" t="s">
        <v>92</v>
      </c>
    </row>
    <row r="71" ht="14.25">
      <c r="A71" s="82" t="s">
        <v>287</v>
      </c>
    </row>
    <row r="72" ht="14.25">
      <c r="A72" s="82" t="s">
        <v>87</v>
      </c>
    </row>
    <row r="73" ht="14.25">
      <c r="A73" s="82" t="s">
        <v>198</v>
      </c>
    </row>
    <row r="74" ht="89.25">
      <c r="A74" s="2" t="s">
        <v>351</v>
      </c>
    </row>
    <row r="75" ht="12.75" customHeight="1"/>
    <row r="76" ht="12.75" customHeight="1">
      <c r="A76" s="98"/>
    </row>
    <row r="77" ht="12.75" customHeight="1">
      <c r="A77" s="98" t="s">
        <v>139</v>
      </c>
    </row>
    <row r="78" ht="12.75" customHeight="1">
      <c r="A78" s="98" t="s">
        <v>274</v>
      </c>
    </row>
  </sheetData>
  <mergeCells count="11">
    <mergeCell ref="A41:J41"/>
    <mergeCell ref="A42:J42"/>
    <mergeCell ref="A43:B43"/>
    <mergeCell ref="C43:I43"/>
    <mergeCell ref="A44:I44"/>
    <mergeCell ref="A45:I45"/>
    <mergeCell ref="A46:I46"/>
    <mergeCell ref="A47:K47"/>
    <mergeCell ref="A49:I49"/>
    <mergeCell ref="A51:J51"/>
    <mergeCell ref="A52:J52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40"/>
  <sheetViews>
    <sheetView workbookViewId="0" topLeftCell="A1"/>
  </sheetViews>
  <sheetFormatPr defaultColWidth="17.140625" defaultRowHeight="12.75" customHeight="1"/>
  <cols>
    <col min="1" max="2" width="17.140625" style="0" customWidth="1"/>
    <col min="3" max="43" width="9.7109375" style="0" customWidth="1"/>
  </cols>
  <sheetData>
    <row r="1" ht="12.75" customHeight="1"/>
    <row r="2" spans="2:43" ht="12.75" customHeight="1">
      <c r="B2" s="2" t="s">
        <v>189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0.9</v>
      </c>
      <c r="J2" s="2">
        <v>0.8</v>
      </c>
      <c r="K2" s="2">
        <v>0.7</v>
      </c>
      <c r="L2" s="2">
        <v>0.6</v>
      </c>
      <c r="M2" s="2">
        <v>0.5</v>
      </c>
      <c r="N2" s="2">
        <v>0.4</v>
      </c>
      <c r="O2" s="2">
        <v>0.3</v>
      </c>
      <c r="P2" s="2">
        <v>0.2</v>
      </c>
      <c r="Q2" s="2">
        <v>0.1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</row>
    <row r="3" spans="2:43" ht="12.75" customHeight="1">
      <c r="B3" s="2" t="s">
        <v>365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0.1</v>
      </c>
      <c r="J3" s="2">
        <v>0.2</v>
      </c>
      <c r="K3" s="2">
        <v>0.3</v>
      </c>
      <c r="L3" s="2">
        <v>0.4</v>
      </c>
      <c r="M3" s="2">
        <v>0.5</v>
      </c>
      <c r="N3" s="2">
        <v>0.6</v>
      </c>
      <c r="O3" s="2">
        <v>0.7</v>
      </c>
      <c r="P3" s="2">
        <v>0.8</v>
      </c>
      <c r="Q3" s="2">
        <v>0.9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1</v>
      </c>
      <c r="AK3" s="2">
        <v>1</v>
      </c>
      <c r="AL3" s="2">
        <v>1</v>
      </c>
      <c r="AM3" s="2">
        <v>1</v>
      </c>
      <c r="AN3" s="2">
        <v>1</v>
      </c>
      <c r="AO3" s="2">
        <v>1</v>
      </c>
      <c r="AP3" s="2">
        <v>1</v>
      </c>
      <c r="AQ3" s="2">
        <v>1</v>
      </c>
    </row>
    <row r="4" spans="1:43" ht="12.75" customHeight="1">
      <c r="A4" s="2" t="s">
        <v>191</v>
      </c>
      <c r="B4" s="2" t="s">
        <v>124</v>
      </c>
      <c r="C4" s="6">
        <v>2010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  <c r="K4" s="6">
        <v>2018</v>
      </c>
      <c r="L4" s="6">
        <v>2019</v>
      </c>
      <c r="M4" s="6">
        <v>2020</v>
      </c>
      <c r="N4" s="6">
        <v>2021</v>
      </c>
      <c r="O4" s="6">
        <v>2022</v>
      </c>
      <c r="P4" s="6">
        <v>2023</v>
      </c>
      <c r="Q4" s="6">
        <v>2024</v>
      </c>
      <c r="R4" s="6">
        <v>2025</v>
      </c>
      <c r="S4" s="6">
        <v>2026</v>
      </c>
      <c r="T4" s="6">
        <v>2027</v>
      </c>
      <c r="U4" s="6">
        <v>2028</v>
      </c>
      <c r="V4" s="6">
        <v>2029</v>
      </c>
      <c r="W4" s="6">
        <v>2030</v>
      </c>
      <c r="X4" s="6">
        <v>2031</v>
      </c>
      <c r="Y4" s="6">
        <v>2032</v>
      </c>
      <c r="Z4" s="6">
        <v>2033</v>
      </c>
      <c r="AA4" s="6">
        <v>2034</v>
      </c>
      <c r="AB4" s="6">
        <v>2035</v>
      </c>
      <c r="AC4" s="6">
        <v>2036</v>
      </c>
      <c r="AD4" s="6">
        <v>2037</v>
      </c>
      <c r="AE4" s="6">
        <v>2038</v>
      </c>
      <c r="AF4" s="6">
        <v>2039</v>
      </c>
      <c r="AG4" s="6">
        <v>2040</v>
      </c>
      <c r="AH4" s="6">
        <v>2041</v>
      </c>
      <c r="AI4" s="6">
        <v>2042</v>
      </c>
      <c r="AJ4" s="6">
        <v>2043</v>
      </c>
      <c r="AK4" s="6">
        <v>2044</v>
      </c>
      <c r="AL4" s="6">
        <v>2045</v>
      </c>
      <c r="AM4" s="6">
        <v>2046</v>
      </c>
      <c r="AN4" s="6">
        <v>2047</v>
      </c>
      <c r="AO4" s="6">
        <v>2048</v>
      </c>
      <c r="AP4" s="6">
        <v>2049</v>
      </c>
      <c r="AQ4" s="6">
        <v>2050</v>
      </c>
    </row>
    <row r="5" spans="1:43" ht="12.75" customHeight="1">
      <c r="A5" s="2" t="s">
        <v>13</v>
      </c>
      <c r="B5" s="2" t="s">
        <v>361</v>
      </c>
      <c r="C5" s="99">
        <v>0.01</v>
      </c>
      <c r="D5" s="99">
        <v>0.01</v>
      </c>
      <c r="E5" s="99">
        <v>0.009</v>
      </c>
      <c r="F5" s="99">
        <v>0.009</v>
      </c>
      <c r="G5" s="99">
        <v>0.009</v>
      </c>
      <c r="H5" s="99">
        <v>0.009</v>
      </c>
      <c r="I5" s="99">
        <v>0.021</v>
      </c>
      <c r="J5" s="99">
        <v>0.036</v>
      </c>
      <c r="K5" s="99">
        <v>0.057</v>
      </c>
      <c r="L5" s="99">
        <v>0.081</v>
      </c>
      <c r="M5" s="99">
        <v>0.099</v>
      </c>
      <c r="N5" s="99">
        <v>0.117</v>
      </c>
      <c r="O5" s="99">
        <v>0.135</v>
      </c>
      <c r="P5" s="99">
        <v>0.153</v>
      </c>
      <c r="Q5" s="99">
        <v>0.171</v>
      </c>
      <c r="R5" s="99">
        <v>0.189</v>
      </c>
      <c r="S5" s="99">
        <v>0.189</v>
      </c>
      <c r="T5" s="99">
        <v>0.189</v>
      </c>
      <c r="U5" s="99">
        <v>0.189</v>
      </c>
      <c r="V5" s="99">
        <v>0.189</v>
      </c>
      <c r="W5" s="99">
        <v>0.189</v>
      </c>
      <c r="X5" s="99">
        <v>0.189</v>
      </c>
      <c r="Y5" s="99">
        <v>0.189</v>
      </c>
      <c r="Z5" s="99">
        <v>0.189</v>
      </c>
      <c r="AA5" s="99">
        <v>0.189</v>
      </c>
      <c r="AB5" s="99">
        <v>0.189</v>
      </c>
      <c r="AC5" s="99">
        <v>0.189</v>
      </c>
      <c r="AD5" s="99">
        <v>0.189</v>
      </c>
      <c r="AE5" s="99">
        <v>0.189</v>
      </c>
      <c r="AF5" s="99">
        <v>0.189</v>
      </c>
      <c r="AG5" s="99">
        <v>0.189</v>
      </c>
      <c r="AH5" s="99">
        <v>0.189</v>
      </c>
      <c r="AI5" s="99">
        <v>0.189</v>
      </c>
      <c r="AJ5" s="99">
        <v>0.189</v>
      </c>
      <c r="AK5" s="99">
        <v>0.189</v>
      </c>
      <c r="AL5" s="99">
        <v>0.189</v>
      </c>
      <c r="AM5" s="99">
        <v>0.189</v>
      </c>
      <c r="AN5" s="99">
        <v>0.189</v>
      </c>
      <c r="AO5" s="99">
        <v>0.189</v>
      </c>
      <c r="AP5" s="99">
        <v>0.189</v>
      </c>
      <c r="AQ5" s="99">
        <v>0.189</v>
      </c>
    </row>
    <row r="6" spans="1:43" ht="12.75" customHeight="1">
      <c r="A6" s="2" t="s">
        <v>162</v>
      </c>
      <c r="B6" s="2" t="s">
        <v>65</v>
      </c>
      <c r="C6" s="2">
        <v>0.057</v>
      </c>
      <c r="D6" s="2">
        <v>0.056</v>
      </c>
      <c r="E6" s="2">
        <v>0.054</v>
      </c>
      <c r="F6" s="2">
        <v>0.053</v>
      </c>
      <c r="G6" s="2">
        <v>0.052</v>
      </c>
      <c r="H6" s="2">
        <v>0.051</v>
      </c>
      <c r="I6" s="2">
        <v>0.064</v>
      </c>
      <c r="J6" s="2">
        <v>0.082</v>
      </c>
      <c r="K6" s="2">
        <v>0.104</v>
      </c>
      <c r="L6" s="2">
        <v>0.13</v>
      </c>
      <c r="M6" s="2">
        <v>0.15</v>
      </c>
      <c r="N6" s="2">
        <v>0.171</v>
      </c>
      <c r="O6" s="2">
        <v>0.192</v>
      </c>
      <c r="P6" s="2">
        <v>0.212</v>
      </c>
      <c r="Q6" s="2">
        <v>0.233</v>
      </c>
      <c r="R6" s="2">
        <v>0.254</v>
      </c>
      <c r="S6" s="2">
        <v>0.254</v>
      </c>
      <c r="T6" s="2">
        <v>0.254</v>
      </c>
      <c r="U6" s="2">
        <v>0.254</v>
      </c>
      <c r="V6" s="2">
        <v>0.254</v>
      </c>
      <c r="W6" s="2">
        <v>0.254</v>
      </c>
      <c r="X6" s="2">
        <v>0.254</v>
      </c>
      <c r="Y6" s="2">
        <v>0.254</v>
      </c>
      <c r="Z6" s="2">
        <v>0.254</v>
      </c>
      <c r="AA6" s="2">
        <v>0.254</v>
      </c>
      <c r="AB6" s="2">
        <v>0.254</v>
      </c>
      <c r="AC6" s="2">
        <v>0.254</v>
      </c>
      <c r="AD6" s="2">
        <v>0.254</v>
      </c>
      <c r="AE6" s="2">
        <v>0.254</v>
      </c>
      <c r="AF6" s="2">
        <v>0.254</v>
      </c>
      <c r="AG6" s="2">
        <v>0.254</v>
      </c>
      <c r="AH6" s="2">
        <v>0.254</v>
      </c>
      <c r="AI6" s="2">
        <v>0.254</v>
      </c>
      <c r="AJ6" s="2">
        <v>0.254</v>
      </c>
      <c r="AK6" s="2">
        <v>0.254</v>
      </c>
      <c r="AL6" s="2">
        <v>0.254</v>
      </c>
      <c r="AM6" s="2">
        <v>0.254</v>
      </c>
      <c r="AN6" s="2">
        <v>0.254</v>
      </c>
      <c r="AO6" s="2">
        <v>0.254</v>
      </c>
      <c r="AP6" s="2">
        <v>0.254</v>
      </c>
      <c r="AQ6" s="2">
        <v>0.254</v>
      </c>
    </row>
    <row r="7" spans="1:43" ht="12.75" customHeight="1">
      <c r="A7" s="2" t="s">
        <v>290</v>
      </c>
      <c r="B7" s="2" t="s">
        <v>216</v>
      </c>
      <c r="C7" s="2">
        <v>0.011</v>
      </c>
      <c r="D7" s="2">
        <v>0.01</v>
      </c>
      <c r="E7" s="2">
        <v>0.01</v>
      </c>
      <c r="F7" s="2">
        <v>0.01</v>
      </c>
      <c r="G7" s="2">
        <v>0.01</v>
      </c>
      <c r="H7" s="2">
        <v>0.01</v>
      </c>
      <c r="I7" s="2">
        <v>0.016</v>
      </c>
      <c r="J7" s="2">
        <v>0.027</v>
      </c>
      <c r="K7" s="2">
        <v>0.042</v>
      </c>
      <c r="L7" s="2">
        <v>0.061</v>
      </c>
      <c r="M7" s="2">
        <v>0.074</v>
      </c>
      <c r="N7" s="2">
        <v>0.087</v>
      </c>
      <c r="O7" s="2">
        <v>0.1</v>
      </c>
      <c r="P7" s="2">
        <v>0.113</v>
      </c>
      <c r="Q7" s="2">
        <v>0.126</v>
      </c>
      <c r="R7" s="2">
        <v>0.139</v>
      </c>
      <c r="S7" s="2">
        <v>0.139</v>
      </c>
      <c r="T7" s="2">
        <v>0.139</v>
      </c>
      <c r="U7" s="2">
        <v>0.139</v>
      </c>
      <c r="V7" s="2">
        <v>0.139</v>
      </c>
      <c r="W7" s="2">
        <v>0.139</v>
      </c>
      <c r="X7" s="2">
        <v>0.139</v>
      </c>
      <c r="Y7" s="2">
        <v>0.139</v>
      </c>
      <c r="Z7" s="2">
        <v>0.139</v>
      </c>
      <c r="AA7" s="2">
        <v>0.139</v>
      </c>
      <c r="AB7" s="2">
        <v>0.139</v>
      </c>
      <c r="AC7" s="2">
        <v>0.139</v>
      </c>
      <c r="AD7" s="2">
        <v>0.139</v>
      </c>
      <c r="AE7" s="2">
        <v>0.139</v>
      </c>
      <c r="AF7" s="2">
        <v>0.139</v>
      </c>
      <c r="AG7" s="2">
        <v>0.139</v>
      </c>
      <c r="AH7" s="2">
        <v>0.139</v>
      </c>
      <c r="AI7" s="2">
        <v>0.139</v>
      </c>
      <c r="AJ7" s="2">
        <v>0.139</v>
      </c>
      <c r="AK7" s="2">
        <v>0.139</v>
      </c>
      <c r="AL7" s="2">
        <v>0.139</v>
      </c>
      <c r="AM7" s="2">
        <v>0.139</v>
      </c>
      <c r="AN7" s="2">
        <v>0.139</v>
      </c>
      <c r="AO7" s="2">
        <v>0.139</v>
      </c>
      <c r="AP7" s="2">
        <v>0.139</v>
      </c>
      <c r="AQ7" s="2">
        <v>0.139</v>
      </c>
    </row>
    <row r="8" spans="1:43" ht="12.75" customHeight="1">
      <c r="A8" s="2" t="s">
        <v>288</v>
      </c>
      <c r="B8" s="2" t="s">
        <v>299</v>
      </c>
      <c r="C8" s="2">
        <v>0.057</v>
      </c>
      <c r="D8" s="2">
        <v>0.056</v>
      </c>
      <c r="E8" s="2">
        <v>0.055</v>
      </c>
      <c r="F8" s="2">
        <v>0.054</v>
      </c>
      <c r="G8" s="2">
        <v>0.054</v>
      </c>
      <c r="H8" s="2">
        <v>0.053</v>
      </c>
      <c r="I8" s="2">
        <v>0.06</v>
      </c>
      <c r="J8" s="2">
        <v>0.07</v>
      </c>
      <c r="K8" s="2">
        <v>0.084</v>
      </c>
      <c r="L8" s="2">
        <v>0.103</v>
      </c>
      <c r="M8" s="2">
        <v>0.117</v>
      </c>
      <c r="N8" s="2">
        <v>0.13</v>
      </c>
      <c r="O8" s="2">
        <v>0.143</v>
      </c>
      <c r="P8" s="2">
        <v>0.156</v>
      </c>
      <c r="Q8" s="2">
        <v>0.17</v>
      </c>
      <c r="R8" s="2">
        <v>0.183</v>
      </c>
      <c r="S8" s="2">
        <v>0.183</v>
      </c>
      <c r="T8" s="2">
        <v>0.183</v>
      </c>
      <c r="U8" s="2">
        <v>0.183</v>
      </c>
      <c r="V8" s="2">
        <v>0.183</v>
      </c>
      <c r="W8" s="2">
        <v>0.183</v>
      </c>
      <c r="X8" s="2">
        <v>0.183</v>
      </c>
      <c r="Y8" s="2">
        <v>0.183</v>
      </c>
      <c r="Z8" s="2">
        <v>0.183</v>
      </c>
      <c r="AA8" s="2">
        <v>0.183</v>
      </c>
      <c r="AB8" s="2">
        <v>0.183</v>
      </c>
      <c r="AC8" s="2">
        <v>0.183</v>
      </c>
      <c r="AD8" s="2">
        <v>0.183</v>
      </c>
      <c r="AE8" s="2">
        <v>0.183</v>
      </c>
      <c r="AF8" s="2">
        <v>0.183</v>
      </c>
      <c r="AG8" s="2">
        <v>0.183</v>
      </c>
      <c r="AH8" s="2">
        <v>0.183</v>
      </c>
      <c r="AI8" s="2">
        <v>0.183</v>
      </c>
      <c r="AJ8" s="2">
        <v>0.183</v>
      </c>
      <c r="AK8" s="2">
        <v>0.183</v>
      </c>
      <c r="AL8" s="2">
        <v>0.183</v>
      </c>
      <c r="AM8" s="2">
        <v>0.183</v>
      </c>
      <c r="AN8" s="2">
        <v>0.183</v>
      </c>
      <c r="AO8" s="2">
        <v>0.183</v>
      </c>
      <c r="AP8" s="2">
        <v>0.183</v>
      </c>
      <c r="AQ8" s="2">
        <v>0.183</v>
      </c>
    </row>
    <row r="9" spans="1:43" ht="12.75" customHeight="1">
      <c r="A9" s="2" t="s">
        <v>35</v>
      </c>
      <c r="B9" s="2" t="s">
        <v>193</v>
      </c>
      <c r="C9" s="2">
        <v>0.088</v>
      </c>
      <c r="D9" s="2">
        <v>0.087</v>
      </c>
      <c r="E9" s="2">
        <v>0.086</v>
      </c>
      <c r="F9" s="2">
        <v>0.085</v>
      </c>
      <c r="G9" s="2">
        <v>0.083</v>
      </c>
      <c r="H9" s="2">
        <v>0.082</v>
      </c>
      <c r="I9" s="2">
        <v>0.088</v>
      </c>
      <c r="J9" s="2">
        <v>0.095</v>
      </c>
      <c r="K9" s="2">
        <v>0.102</v>
      </c>
      <c r="L9" s="2">
        <v>0.111</v>
      </c>
      <c r="M9" s="2">
        <v>0.119</v>
      </c>
      <c r="N9" s="2">
        <v>0.128</v>
      </c>
      <c r="O9" s="2">
        <v>0.136</v>
      </c>
      <c r="P9" s="2">
        <v>0.144</v>
      </c>
      <c r="Q9" s="2">
        <v>0.152</v>
      </c>
      <c r="R9" s="2">
        <v>0.16</v>
      </c>
      <c r="S9" s="2">
        <v>0.16</v>
      </c>
      <c r="T9" s="2">
        <v>0.16</v>
      </c>
      <c r="U9" s="2">
        <v>0.16</v>
      </c>
      <c r="V9" s="2">
        <v>0.16</v>
      </c>
      <c r="W9" s="2">
        <v>0.16</v>
      </c>
      <c r="X9" s="2">
        <v>0.16</v>
      </c>
      <c r="Y9" s="2">
        <v>0.16</v>
      </c>
      <c r="Z9" s="2">
        <v>0.16</v>
      </c>
      <c r="AA9" s="2">
        <v>0.16</v>
      </c>
      <c r="AB9" s="2">
        <v>0.16</v>
      </c>
      <c r="AC9" s="2">
        <v>0.16</v>
      </c>
      <c r="AD9" s="2">
        <v>0.16</v>
      </c>
      <c r="AE9" s="2">
        <v>0.16</v>
      </c>
      <c r="AF9" s="2">
        <v>0.16</v>
      </c>
      <c r="AG9" s="2">
        <v>0.16</v>
      </c>
      <c r="AH9" s="2">
        <v>0.16</v>
      </c>
      <c r="AI9" s="2">
        <v>0.16</v>
      </c>
      <c r="AJ9" s="2">
        <v>0.16</v>
      </c>
      <c r="AK9" s="2">
        <v>0.16</v>
      </c>
      <c r="AL9" s="2">
        <v>0.16</v>
      </c>
      <c r="AM9" s="2">
        <v>0.16</v>
      </c>
      <c r="AN9" s="2">
        <v>0.16</v>
      </c>
      <c r="AO9" s="2">
        <v>0.16</v>
      </c>
      <c r="AP9" s="2">
        <v>0.16</v>
      </c>
      <c r="AQ9" s="2">
        <v>0.16</v>
      </c>
    </row>
    <row r="10" spans="1:43" ht="12.75" customHeight="1">
      <c r="A10" s="2" t="s">
        <v>305</v>
      </c>
      <c r="B10" s="2" t="s">
        <v>206</v>
      </c>
      <c r="C10" s="2">
        <v>0.016</v>
      </c>
      <c r="D10" s="2">
        <v>0.015</v>
      </c>
      <c r="E10" s="2">
        <v>0.015</v>
      </c>
      <c r="F10" s="2">
        <v>0.015</v>
      </c>
      <c r="G10" s="2">
        <v>0.015</v>
      </c>
      <c r="H10" s="2">
        <v>0.014</v>
      </c>
      <c r="I10" s="2">
        <v>0.028</v>
      </c>
      <c r="J10" s="2">
        <v>0.045</v>
      </c>
      <c r="K10" s="2">
        <v>0.064</v>
      </c>
      <c r="L10" s="2">
        <v>0.085</v>
      </c>
      <c r="M10" s="2">
        <v>0.103</v>
      </c>
      <c r="N10" s="2">
        <v>0.12</v>
      </c>
      <c r="O10" s="2">
        <v>0.138</v>
      </c>
      <c r="P10" s="2">
        <v>0.156</v>
      </c>
      <c r="Q10" s="2">
        <v>0.174</v>
      </c>
      <c r="R10" s="2">
        <v>0.192</v>
      </c>
      <c r="S10" s="2">
        <v>0.192</v>
      </c>
      <c r="T10" s="2">
        <v>0.192</v>
      </c>
      <c r="U10" s="2">
        <v>0.192</v>
      </c>
      <c r="V10" s="2">
        <v>0.192</v>
      </c>
      <c r="W10" s="2">
        <v>0.192</v>
      </c>
      <c r="X10" s="2">
        <v>0.192</v>
      </c>
      <c r="Y10" s="2">
        <v>0.192</v>
      </c>
      <c r="Z10" s="2">
        <v>0.192</v>
      </c>
      <c r="AA10" s="2">
        <v>0.192</v>
      </c>
      <c r="AB10" s="2">
        <v>0.192</v>
      </c>
      <c r="AC10" s="2">
        <v>0.192</v>
      </c>
      <c r="AD10" s="2">
        <v>0.192</v>
      </c>
      <c r="AE10" s="2">
        <v>0.192</v>
      </c>
      <c r="AF10" s="2">
        <v>0.192</v>
      </c>
      <c r="AG10" s="2">
        <v>0.192</v>
      </c>
      <c r="AH10" s="2">
        <v>0.192</v>
      </c>
      <c r="AI10" s="2">
        <v>0.192</v>
      </c>
      <c r="AJ10" s="2">
        <v>0.192</v>
      </c>
      <c r="AK10" s="2">
        <v>0.192</v>
      </c>
      <c r="AL10" s="2">
        <v>0.192</v>
      </c>
      <c r="AM10" s="2">
        <v>0.192</v>
      </c>
      <c r="AN10" s="2">
        <v>0.192</v>
      </c>
      <c r="AO10" s="2">
        <v>0.192</v>
      </c>
      <c r="AP10" s="2">
        <v>0.192</v>
      </c>
      <c r="AQ10" s="2">
        <v>0.192</v>
      </c>
    </row>
    <row r="11" spans="1:43" ht="12.75" customHeight="1">
      <c r="A11" s="2" t="s">
        <v>260</v>
      </c>
      <c r="B11" s="2" t="s">
        <v>47</v>
      </c>
      <c r="C11" s="2">
        <v>0.098</v>
      </c>
      <c r="D11" s="2">
        <v>0.096</v>
      </c>
      <c r="E11" s="2">
        <v>0.094</v>
      </c>
      <c r="F11" s="2">
        <v>0.093</v>
      </c>
      <c r="G11" s="2">
        <v>0.091</v>
      </c>
      <c r="H11" s="2">
        <v>0.09</v>
      </c>
      <c r="I11" s="2">
        <v>0.094</v>
      </c>
      <c r="J11" s="2">
        <v>0.101</v>
      </c>
      <c r="K11" s="2">
        <v>0.111</v>
      </c>
      <c r="L11" s="2">
        <v>0.123</v>
      </c>
      <c r="M11" s="2">
        <v>0.133</v>
      </c>
      <c r="N11" s="2">
        <v>0.143</v>
      </c>
      <c r="O11" s="2">
        <v>0.152</v>
      </c>
      <c r="P11" s="2">
        <v>0.162</v>
      </c>
      <c r="Q11" s="2">
        <v>0.172</v>
      </c>
      <c r="R11" s="2">
        <v>0.182</v>
      </c>
      <c r="S11" s="2">
        <v>0.182</v>
      </c>
      <c r="T11" s="2">
        <v>0.182</v>
      </c>
      <c r="U11" s="2">
        <v>0.182</v>
      </c>
      <c r="V11" s="2">
        <v>0.182</v>
      </c>
      <c r="W11" s="2">
        <v>0.182</v>
      </c>
      <c r="X11" s="2">
        <v>0.182</v>
      </c>
      <c r="Y11" s="2">
        <v>0.182</v>
      </c>
      <c r="Z11" s="2">
        <v>0.182</v>
      </c>
      <c r="AA11" s="2">
        <v>0.182</v>
      </c>
      <c r="AB11" s="2">
        <v>0.182</v>
      </c>
      <c r="AC11" s="2">
        <v>0.182</v>
      </c>
      <c r="AD11" s="2">
        <v>0.182</v>
      </c>
      <c r="AE11" s="2">
        <v>0.182</v>
      </c>
      <c r="AF11" s="2">
        <v>0.182</v>
      </c>
      <c r="AG11" s="2">
        <v>0.182</v>
      </c>
      <c r="AH11" s="2">
        <v>0.182</v>
      </c>
      <c r="AI11" s="2">
        <v>0.182</v>
      </c>
      <c r="AJ11" s="2">
        <v>0.182</v>
      </c>
      <c r="AK11" s="2">
        <v>0.182</v>
      </c>
      <c r="AL11" s="2">
        <v>0.182</v>
      </c>
      <c r="AM11" s="2">
        <v>0.182</v>
      </c>
      <c r="AN11" s="2">
        <v>0.182</v>
      </c>
      <c r="AO11" s="2">
        <v>0.182</v>
      </c>
      <c r="AP11" s="2">
        <v>0.182</v>
      </c>
      <c r="AQ11" s="2">
        <v>0.182</v>
      </c>
    </row>
    <row r="12" spans="1:43" ht="12.75" customHeight="1">
      <c r="A12" s="2" t="s">
        <v>228</v>
      </c>
      <c r="B12" s="2" t="s">
        <v>74</v>
      </c>
      <c r="C12" s="2">
        <v>0.014</v>
      </c>
      <c r="D12" s="2">
        <v>0.014</v>
      </c>
      <c r="E12" s="2">
        <v>0.014</v>
      </c>
      <c r="F12" s="2">
        <v>0.014</v>
      </c>
      <c r="G12" s="2">
        <v>0.014</v>
      </c>
      <c r="H12" s="2">
        <v>0.013</v>
      </c>
      <c r="I12" s="2">
        <v>0.02</v>
      </c>
      <c r="J12" s="2">
        <v>0.029</v>
      </c>
      <c r="K12" s="2">
        <v>0.04</v>
      </c>
      <c r="L12" s="2">
        <v>0.052</v>
      </c>
      <c r="M12" s="2">
        <v>0.061</v>
      </c>
      <c r="N12" s="2">
        <v>0.071</v>
      </c>
      <c r="O12" s="2">
        <v>0.081</v>
      </c>
      <c r="P12" s="2">
        <v>0.09</v>
      </c>
      <c r="Q12" s="2">
        <v>0.1</v>
      </c>
      <c r="R12" s="2">
        <v>0.11</v>
      </c>
      <c r="S12" s="2">
        <v>0.11</v>
      </c>
      <c r="T12" s="2">
        <v>0.11</v>
      </c>
      <c r="U12" s="2">
        <v>0.11</v>
      </c>
      <c r="V12" s="2">
        <v>0.11</v>
      </c>
      <c r="W12" s="2">
        <v>0.11</v>
      </c>
      <c r="X12" s="2">
        <v>0.11</v>
      </c>
      <c r="Y12" s="2">
        <v>0.11</v>
      </c>
      <c r="Z12" s="2">
        <v>0.11</v>
      </c>
      <c r="AA12" s="2">
        <v>0.11</v>
      </c>
      <c r="AB12" s="2">
        <v>0.11</v>
      </c>
      <c r="AC12" s="2">
        <v>0.11</v>
      </c>
      <c r="AD12" s="2">
        <v>0.11</v>
      </c>
      <c r="AE12" s="2">
        <v>0.11</v>
      </c>
      <c r="AF12" s="2">
        <v>0.11</v>
      </c>
      <c r="AG12" s="2">
        <v>0.11</v>
      </c>
      <c r="AH12" s="2">
        <v>0.11</v>
      </c>
      <c r="AI12" s="2">
        <v>0.11</v>
      </c>
      <c r="AJ12" s="2">
        <v>0.11</v>
      </c>
      <c r="AK12" s="2">
        <v>0.11</v>
      </c>
      <c r="AL12" s="2">
        <v>0.11</v>
      </c>
      <c r="AM12" s="2">
        <v>0.11</v>
      </c>
      <c r="AN12" s="2">
        <v>0.11</v>
      </c>
      <c r="AO12" s="2">
        <v>0.11</v>
      </c>
      <c r="AP12" s="2">
        <v>0.11</v>
      </c>
      <c r="AQ12" s="2">
        <v>0.11</v>
      </c>
    </row>
    <row r="13" spans="1:43" ht="12.75" customHeight="1">
      <c r="A13" s="2" t="s">
        <v>220</v>
      </c>
      <c r="B13" s="2" t="s">
        <v>220</v>
      </c>
      <c r="C13" s="2">
        <v>0.107</v>
      </c>
      <c r="D13" s="2">
        <v>0.105</v>
      </c>
      <c r="E13" s="2">
        <v>0.103</v>
      </c>
      <c r="F13" s="2">
        <v>0.101</v>
      </c>
      <c r="G13" s="2">
        <v>0.1</v>
      </c>
      <c r="H13" s="2">
        <v>0.098</v>
      </c>
      <c r="I13" s="2">
        <v>0.104</v>
      </c>
      <c r="J13" s="2">
        <v>0.114</v>
      </c>
      <c r="K13" s="2">
        <v>0.13</v>
      </c>
      <c r="L13" s="2">
        <v>0.15</v>
      </c>
      <c r="M13" s="2">
        <v>0.165</v>
      </c>
      <c r="N13" s="2">
        <v>0.179</v>
      </c>
      <c r="O13" s="2">
        <v>0.194</v>
      </c>
      <c r="P13" s="2">
        <v>0.209</v>
      </c>
      <c r="Q13" s="2">
        <v>0.223</v>
      </c>
      <c r="R13" s="2">
        <v>0.238</v>
      </c>
      <c r="S13" s="2">
        <v>0.238</v>
      </c>
      <c r="T13" s="2">
        <v>0.238</v>
      </c>
      <c r="U13" s="2">
        <v>0.238</v>
      </c>
      <c r="V13" s="2">
        <v>0.238</v>
      </c>
      <c r="W13" s="2">
        <v>0.238</v>
      </c>
      <c r="X13" s="2">
        <v>0.238</v>
      </c>
      <c r="Y13" s="2">
        <v>0.238</v>
      </c>
      <c r="Z13" s="2">
        <v>0.238</v>
      </c>
      <c r="AA13" s="2">
        <v>0.238</v>
      </c>
      <c r="AB13" s="2">
        <v>0.238</v>
      </c>
      <c r="AC13" s="2">
        <v>0.238</v>
      </c>
      <c r="AD13" s="2">
        <v>0.238</v>
      </c>
      <c r="AE13" s="2">
        <v>0.238</v>
      </c>
      <c r="AF13" s="2">
        <v>0.238</v>
      </c>
      <c r="AG13" s="2">
        <v>0.238</v>
      </c>
      <c r="AH13" s="2">
        <v>0.238</v>
      </c>
      <c r="AI13" s="2">
        <v>0.238</v>
      </c>
      <c r="AJ13" s="2">
        <v>0.238</v>
      </c>
      <c r="AK13" s="2">
        <v>0.238</v>
      </c>
      <c r="AL13" s="2">
        <v>0.238</v>
      </c>
      <c r="AM13" s="2">
        <v>0.238</v>
      </c>
      <c r="AN13" s="2">
        <v>0.238</v>
      </c>
      <c r="AO13" s="2">
        <v>0.238</v>
      </c>
      <c r="AP13" s="2">
        <v>0.238</v>
      </c>
      <c r="AQ13" s="2">
        <v>0.238</v>
      </c>
    </row>
    <row r="14" spans="1:43" ht="25.5">
      <c r="A14" s="2" t="s">
        <v>33</v>
      </c>
      <c r="B14" s="2" t="s">
        <v>157</v>
      </c>
      <c r="C14" s="2">
        <v>0.075</v>
      </c>
      <c r="D14" s="2">
        <v>0.107</v>
      </c>
      <c r="E14" s="2">
        <v>0.105</v>
      </c>
      <c r="F14" s="2">
        <v>0.104</v>
      </c>
      <c r="G14" s="2">
        <v>0.103</v>
      </c>
      <c r="H14" s="2">
        <v>0.102</v>
      </c>
      <c r="I14" s="2">
        <v>0.108</v>
      </c>
      <c r="J14" s="2">
        <v>0.117</v>
      </c>
      <c r="K14" s="2">
        <v>0.128</v>
      </c>
      <c r="L14" s="2">
        <v>0.141</v>
      </c>
      <c r="M14" s="2">
        <v>0.151</v>
      </c>
      <c r="N14" s="2">
        <v>0.161</v>
      </c>
      <c r="O14" s="2">
        <v>0.172</v>
      </c>
      <c r="P14" s="2">
        <v>0.182</v>
      </c>
      <c r="Q14" s="2">
        <v>0.192</v>
      </c>
      <c r="R14" s="2">
        <v>0.203</v>
      </c>
      <c r="S14" s="2">
        <v>0.203</v>
      </c>
      <c r="T14" s="2">
        <v>0.203</v>
      </c>
      <c r="U14" s="2">
        <v>0.203</v>
      </c>
      <c r="V14" s="2">
        <v>0.203</v>
      </c>
      <c r="W14" s="2">
        <v>0.203</v>
      </c>
      <c r="X14" s="2">
        <v>0.203</v>
      </c>
      <c r="Y14" s="2">
        <v>0.203</v>
      </c>
      <c r="Z14" s="2">
        <v>0.203</v>
      </c>
      <c r="AA14" s="2">
        <v>0.203</v>
      </c>
      <c r="AB14" s="2">
        <v>0.203</v>
      </c>
      <c r="AC14" s="2">
        <v>0.203</v>
      </c>
      <c r="AD14" s="2">
        <v>0.203</v>
      </c>
      <c r="AE14" s="2">
        <v>0.203</v>
      </c>
      <c r="AF14" s="2">
        <v>0.203</v>
      </c>
      <c r="AG14" s="2">
        <v>0.203</v>
      </c>
      <c r="AH14" s="2">
        <v>0.203</v>
      </c>
      <c r="AI14" s="2">
        <v>0.203</v>
      </c>
      <c r="AJ14" s="2">
        <v>0.203</v>
      </c>
      <c r="AK14" s="2">
        <v>0.203</v>
      </c>
      <c r="AL14" s="2">
        <v>0.203</v>
      </c>
      <c r="AM14" s="2">
        <v>0.203</v>
      </c>
      <c r="AN14" s="2">
        <v>0.203</v>
      </c>
      <c r="AO14" s="2">
        <v>0.203</v>
      </c>
      <c r="AP14" s="2">
        <v>0.203</v>
      </c>
      <c r="AQ14" s="2">
        <v>0.203</v>
      </c>
    </row>
    <row r="15" spans="1:43" ht="12.75" customHeight="1">
      <c r="A15" s="2" t="s">
        <v>182</v>
      </c>
      <c r="B15" s="2" t="s">
        <v>226</v>
      </c>
      <c r="C15" s="2">
        <v>0.081</v>
      </c>
      <c r="D15" s="2">
        <v>0.081</v>
      </c>
      <c r="E15" s="2">
        <v>0.08</v>
      </c>
      <c r="F15" s="2">
        <v>0.079</v>
      </c>
      <c r="G15" s="2">
        <v>0.078</v>
      </c>
      <c r="H15" s="2">
        <v>0.078</v>
      </c>
      <c r="I15" s="2">
        <v>0.082</v>
      </c>
      <c r="J15" s="2">
        <v>0.089</v>
      </c>
      <c r="K15" s="2">
        <v>0.099</v>
      </c>
      <c r="L15" s="2">
        <v>0.111</v>
      </c>
      <c r="M15" s="2">
        <v>0.12</v>
      </c>
      <c r="N15" s="2">
        <v>0.129</v>
      </c>
      <c r="O15" s="2">
        <v>0.138</v>
      </c>
      <c r="P15" s="2">
        <v>0.147</v>
      </c>
      <c r="Q15" s="2">
        <v>0.156</v>
      </c>
      <c r="R15" s="2">
        <v>0.165</v>
      </c>
      <c r="S15" s="2">
        <v>0.165</v>
      </c>
      <c r="T15" s="2">
        <v>0.165</v>
      </c>
      <c r="U15" s="2">
        <v>0.165</v>
      </c>
      <c r="V15" s="2">
        <v>0.165</v>
      </c>
      <c r="W15" s="2">
        <v>0.165</v>
      </c>
      <c r="X15" s="2">
        <v>0.165</v>
      </c>
      <c r="Y15" s="2">
        <v>0.165</v>
      </c>
      <c r="Z15" s="2">
        <v>0.165</v>
      </c>
      <c r="AA15" s="2">
        <v>0.165</v>
      </c>
      <c r="AB15" s="2">
        <v>0.165</v>
      </c>
      <c r="AC15" s="2">
        <v>0.165</v>
      </c>
      <c r="AD15" s="2">
        <v>0.165</v>
      </c>
      <c r="AE15" s="2">
        <v>0.165</v>
      </c>
      <c r="AF15" s="2">
        <v>0.165</v>
      </c>
      <c r="AG15" s="2">
        <v>0.165</v>
      </c>
      <c r="AH15" s="2">
        <v>0.165</v>
      </c>
      <c r="AI15" s="2">
        <v>0.165</v>
      </c>
      <c r="AJ15" s="2">
        <v>0.165</v>
      </c>
      <c r="AK15" s="2">
        <v>0.165</v>
      </c>
      <c r="AL15" s="2">
        <v>0.165</v>
      </c>
      <c r="AM15" s="2">
        <v>0.165</v>
      </c>
      <c r="AN15" s="2">
        <v>0.165</v>
      </c>
      <c r="AO15" s="2">
        <v>0.165</v>
      </c>
      <c r="AP15" s="2">
        <v>0.165</v>
      </c>
      <c r="AQ15" s="2">
        <v>0.165</v>
      </c>
    </row>
    <row r="16" spans="1:43" ht="12.75" customHeight="1">
      <c r="A16" s="2" t="s">
        <v>151</v>
      </c>
      <c r="B16" s="2" t="s">
        <v>226</v>
      </c>
      <c r="C16" s="2">
        <v>0.081</v>
      </c>
      <c r="D16" s="2">
        <v>0.081</v>
      </c>
      <c r="E16" s="2">
        <v>0.08</v>
      </c>
      <c r="F16" s="2">
        <v>0.079</v>
      </c>
      <c r="G16" s="2">
        <v>0.078</v>
      </c>
      <c r="H16" s="2">
        <v>0.078</v>
      </c>
      <c r="I16" s="2">
        <v>0.082</v>
      </c>
      <c r="J16" s="2">
        <v>0.089</v>
      </c>
      <c r="K16" s="2">
        <v>0.099</v>
      </c>
      <c r="L16" s="2">
        <v>0.111</v>
      </c>
      <c r="M16" s="2">
        <v>0.12</v>
      </c>
      <c r="N16" s="2">
        <v>0.129</v>
      </c>
      <c r="O16" s="2">
        <v>0.138</v>
      </c>
      <c r="P16" s="2">
        <v>0.147</v>
      </c>
      <c r="Q16" s="2">
        <v>0.156</v>
      </c>
      <c r="R16" s="2">
        <v>0.165</v>
      </c>
      <c r="S16" s="2">
        <v>0.165</v>
      </c>
      <c r="T16" s="2">
        <v>0.165</v>
      </c>
      <c r="U16" s="2">
        <v>0.165</v>
      </c>
      <c r="V16" s="2">
        <v>0.165</v>
      </c>
      <c r="W16" s="2">
        <v>0.165</v>
      </c>
      <c r="X16" s="2">
        <v>0.165</v>
      </c>
      <c r="Y16" s="2">
        <v>0.165</v>
      </c>
      <c r="Z16" s="2">
        <v>0.165</v>
      </c>
      <c r="AA16" s="2">
        <v>0.165</v>
      </c>
      <c r="AB16" s="2">
        <v>0.165</v>
      </c>
      <c r="AC16" s="2">
        <v>0.165</v>
      </c>
      <c r="AD16" s="2">
        <v>0.165</v>
      </c>
      <c r="AE16" s="2">
        <v>0.165</v>
      </c>
      <c r="AF16" s="2">
        <v>0.165</v>
      </c>
      <c r="AG16" s="2">
        <v>0.165</v>
      </c>
      <c r="AH16" s="2">
        <v>0.165</v>
      </c>
      <c r="AI16" s="2">
        <v>0.165</v>
      </c>
      <c r="AJ16" s="2">
        <v>0.165</v>
      </c>
      <c r="AK16" s="2">
        <v>0.165</v>
      </c>
      <c r="AL16" s="2">
        <v>0.165</v>
      </c>
      <c r="AM16" s="2">
        <v>0.165</v>
      </c>
      <c r="AN16" s="2">
        <v>0.165</v>
      </c>
      <c r="AO16" s="2">
        <v>0.165</v>
      </c>
      <c r="AP16" s="2">
        <v>0.165</v>
      </c>
      <c r="AQ16" s="2">
        <v>0.165</v>
      </c>
    </row>
    <row r="17" spans="1:43" ht="12.75" customHeight="1">
      <c r="A17" s="2" t="s">
        <v>19</v>
      </c>
      <c r="B17" s="2" t="s">
        <v>226</v>
      </c>
      <c r="C17" s="2">
        <v>0.081</v>
      </c>
      <c r="D17" s="2">
        <v>0.081</v>
      </c>
      <c r="E17" s="2">
        <v>0.08</v>
      </c>
      <c r="F17" s="2">
        <v>0.079</v>
      </c>
      <c r="G17" s="2">
        <v>0.078</v>
      </c>
      <c r="H17" s="2">
        <v>0.078</v>
      </c>
      <c r="I17" s="2">
        <v>0.082</v>
      </c>
      <c r="J17" s="2">
        <v>0.089</v>
      </c>
      <c r="K17" s="2">
        <v>0.099</v>
      </c>
      <c r="L17" s="2">
        <v>0.111</v>
      </c>
      <c r="M17" s="2">
        <v>0.12</v>
      </c>
      <c r="N17" s="2">
        <v>0.129</v>
      </c>
      <c r="O17" s="2">
        <v>0.138</v>
      </c>
      <c r="P17" s="2">
        <v>0.147</v>
      </c>
      <c r="Q17" s="2">
        <v>0.156</v>
      </c>
      <c r="R17" s="2">
        <v>0.165</v>
      </c>
      <c r="S17" s="2">
        <v>0.165</v>
      </c>
      <c r="T17" s="2">
        <v>0.165</v>
      </c>
      <c r="U17" s="2">
        <v>0.165</v>
      </c>
      <c r="V17" s="2">
        <v>0.165</v>
      </c>
      <c r="W17" s="2">
        <v>0.165</v>
      </c>
      <c r="X17" s="2">
        <v>0.165</v>
      </c>
      <c r="Y17" s="2">
        <v>0.165</v>
      </c>
      <c r="Z17" s="2">
        <v>0.165</v>
      </c>
      <c r="AA17" s="2">
        <v>0.165</v>
      </c>
      <c r="AB17" s="2">
        <v>0.165</v>
      </c>
      <c r="AC17" s="2">
        <v>0.165</v>
      </c>
      <c r="AD17" s="2">
        <v>0.165</v>
      </c>
      <c r="AE17" s="2">
        <v>0.165</v>
      </c>
      <c r="AF17" s="2">
        <v>0.165</v>
      </c>
      <c r="AG17" s="2">
        <v>0.165</v>
      </c>
      <c r="AH17" s="2">
        <v>0.165</v>
      </c>
      <c r="AI17" s="2">
        <v>0.165</v>
      </c>
      <c r="AJ17" s="2">
        <v>0.165</v>
      </c>
      <c r="AK17" s="2">
        <v>0.165</v>
      </c>
      <c r="AL17" s="2">
        <v>0.165</v>
      </c>
      <c r="AM17" s="2">
        <v>0.165</v>
      </c>
      <c r="AN17" s="2">
        <v>0.165</v>
      </c>
      <c r="AO17" s="2">
        <v>0.165</v>
      </c>
      <c r="AP17" s="2">
        <v>0.165</v>
      </c>
      <c r="AQ17" s="2">
        <v>0.165</v>
      </c>
    </row>
    <row r="18" spans="1:43" ht="12.75" customHeight="1">
      <c r="A18" s="2" t="s">
        <v>99</v>
      </c>
      <c r="B18" s="2" t="s">
        <v>357</v>
      </c>
      <c r="C18" s="2">
        <v>0.017</v>
      </c>
      <c r="D18" s="2">
        <v>0.017</v>
      </c>
      <c r="E18" s="2">
        <v>0.016</v>
      </c>
      <c r="F18" s="2">
        <v>0.016</v>
      </c>
      <c r="G18" s="2">
        <v>0.016</v>
      </c>
      <c r="H18" s="2">
        <v>0.016</v>
      </c>
      <c r="I18" s="2">
        <v>0.024</v>
      </c>
      <c r="J18" s="2">
        <v>0.037</v>
      </c>
      <c r="K18" s="2">
        <v>0.055</v>
      </c>
      <c r="L18" s="2">
        <v>0.079</v>
      </c>
      <c r="M18" s="2">
        <v>0.095</v>
      </c>
      <c r="N18" s="2">
        <v>0.111</v>
      </c>
      <c r="O18" s="2">
        <v>0.127</v>
      </c>
      <c r="P18" s="2">
        <v>0.143</v>
      </c>
      <c r="Q18" s="2">
        <v>0.159</v>
      </c>
      <c r="R18" s="2">
        <v>0.175</v>
      </c>
      <c r="S18" s="2">
        <v>0.175</v>
      </c>
      <c r="T18" s="2">
        <v>0.175</v>
      </c>
      <c r="U18" s="2">
        <v>0.175</v>
      </c>
      <c r="V18" s="2">
        <v>0.175</v>
      </c>
      <c r="W18" s="2">
        <v>0.175</v>
      </c>
      <c r="X18" s="2">
        <v>0.175</v>
      </c>
      <c r="Y18" s="2">
        <v>0.175</v>
      </c>
      <c r="Z18" s="2">
        <v>0.175</v>
      </c>
      <c r="AA18" s="2">
        <v>0.175</v>
      </c>
      <c r="AB18" s="2">
        <v>0.175</v>
      </c>
      <c r="AC18" s="2">
        <v>0.175</v>
      </c>
      <c r="AD18" s="2">
        <v>0.175</v>
      </c>
      <c r="AE18" s="2">
        <v>0.175</v>
      </c>
      <c r="AF18" s="2">
        <v>0.175</v>
      </c>
      <c r="AG18" s="2">
        <v>0.175</v>
      </c>
      <c r="AH18" s="2">
        <v>0.175</v>
      </c>
      <c r="AI18" s="2">
        <v>0.175</v>
      </c>
      <c r="AJ18" s="2">
        <v>0.175</v>
      </c>
      <c r="AK18" s="2">
        <v>0.175</v>
      </c>
      <c r="AL18" s="2">
        <v>0.175</v>
      </c>
      <c r="AM18" s="2">
        <v>0.175</v>
      </c>
      <c r="AN18" s="2">
        <v>0.175</v>
      </c>
      <c r="AO18" s="2">
        <v>0.175</v>
      </c>
      <c r="AP18" s="2">
        <v>0.175</v>
      </c>
      <c r="AQ18" s="2">
        <v>0.175</v>
      </c>
    </row>
    <row r="19" spans="1:43" ht="12.75" customHeight="1">
      <c r="A19" s="2" t="s">
        <v>131</v>
      </c>
      <c r="B19" s="2" t="s">
        <v>224</v>
      </c>
      <c r="C19" s="2">
        <v>0.042</v>
      </c>
      <c r="D19" s="2">
        <v>0.041</v>
      </c>
      <c r="E19" s="2">
        <v>0.04</v>
      </c>
      <c r="F19" s="2">
        <v>0.04</v>
      </c>
      <c r="G19" s="2">
        <v>0.039</v>
      </c>
      <c r="H19" s="2">
        <v>0.038</v>
      </c>
      <c r="I19" s="2">
        <v>0.047</v>
      </c>
      <c r="J19" s="2">
        <v>0.058</v>
      </c>
      <c r="K19" s="2">
        <v>0.074</v>
      </c>
      <c r="L19" s="2">
        <v>0.093</v>
      </c>
      <c r="M19" s="2">
        <v>0.107</v>
      </c>
      <c r="N19" s="2">
        <v>0.121</v>
      </c>
      <c r="O19" s="2">
        <v>0.135</v>
      </c>
      <c r="P19" s="2">
        <v>0.149</v>
      </c>
      <c r="Q19" s="2">
        <v>0.163</v>
      </c>
      <c r="R19" s="2">
        <v>0.177</v>
      </c>
      <c r="S19" s="2">
        <v>0.177</v>
      </c>
      <c r="T19" s="2">
        <v>0.177</v>
      </c>
      <c r="U19" s="2">
        <v>0.177</v>
      </c>
      <c r="V19" s="2">
        <v>0.177</v>
      </c>
      <c r="W19" s="2">
        <v>0.177</v>
      </c>
      <c r="X19" s="2">
        <v>0.177</v>
      </c>
      <c r="Y19" s="2">
        <v>0.177</v>
      </c>
      <c r="Z19" s="2">
        <v>0.177</v>
      </c>
      <c r="AA19" s="2">
        <v>0.177</v>
      </c>
      <c r="AB19" s="2">
        <v>0.177</v>
      </c>
      <c r="AC19" s="2">
        <v>0.177</v>
      </c>
      <c r="AD19" s="2">
        <v>0.177</v>
      </c>
      <c r="AE19" s="2">
        <v>0.177</v>
      </c>
      <c r="AF19" s="2">
        <v>0.177</v>
      </c>
      <c r="AG19" s="2">
        <v>0.177</v>
      </c>
      <c r="AH19" s="2">
        <v>0.177</v>
      </c>
      <c r="AI19" s="2">
        <v>0.177</v>
      </c>
      <c r="AJ19" s="2">
        <v>0.177</v>
      </c>
      <c r="AK19" s="2">
        <v>0.177</v>
      </c>
      <c r="AL19" s="2">
        <v>0.177</v>
      </c>
      <c r="AM19" s="2">
        <v>0.177</v>
      </c>
      <c r="AN19" s="2">
        <v>0.177</v>
      </c>
      <c r="AO19" s="2">
        <v>0.177</v>
      </c>
      <c r="AP19" s="2">
        <v>0.177</v>
      </c>
      <c r="AQ19" s="2">
        <v>0.177</v>
      </c>
    </row>
    <row r="20" spans="1:43" ht="12.75" customHeight="1">
      <c r="A20" s="2" t="s">
        <v>207</v>
      </c>
      <c r="B20" s="2" t="s">
        <v>102</v>
      </c>
      <c r="C20" s="2">
        <v>0.09</v>
      </c>
      <c r="D20" s="2">
        <v>0.088</v>
      </c>
      <c r="E20" s="2">
        <v>0.086</v>
      </c>
      <c r="F20" s="2">
        <v>0.084</v>
      </c>
      <c r="G20" s="2">
        <v>0.083</v>
      </c>
      <c r="H20" s="2">
        <v>0.082</v>
      </c>
      <c r="I20" s="2">
        <v>0.094</v>
      </c>
      <c r="J20" s="2">
        <v>0.107</v>
      </c>
      <c r="K20" s="2">
        <v>0.123</v>
      </c>
      <c r="L20" s="2">
        <v>0.139</v>
      </c>
      <c r="M20" s="2">
        <v>0.155</v>
      </c>
      <c r="N20" s="2">
        <v>0.17</v>
      </c>
      <c r="O20" s="2">
        <v>0.185</v>
      </c>
      <c r="P20" s="2">
        <v>0.201</v>
      </c>
      <c r="Q20" s="2">
        <v>0.216</v>
      </c>
      <c r="R20" s="2">
        <v>0.231</v>
      </c>
      <c r="S20" s="2">
        <v>0.231</v>
      </c>
      <c r="T20" s="2">
        <v>0.231</v>
      </c>
      <c r="U20" s="2">
        <v>0.231</v>
      </c>
      <c r="V20" s="2">
        <v>0.231</v>
      </c>
      <c r="W20" s="2">
        <v>0.231</v>
      </c>
      <c r="X20" s="2">
        <v>0.231</v>
      </c>
      <c r="Y20" s="2">
        <v>0.231</v>
      </c>
      <c r="Z20" s="2">
        <v>0.231</v>
      </c>
      <c r="AA20" s="2">
        <v>0.231</v>
      </c>
      <c r="AB20" s="2">
        <v>0.231</v>
      </c>
      <c r="AC20" s="2">
        <v>0.231</v>
      </c>
      <c r="AD20" s="2">
        <v>0.231</v>
      </c>
      <c r="AE20" s="2">
        <v>0.231</v>
      </c>
      <c r="AF20" s="2">
        <v>0.231</v>
      </c>
      <c r="AG20" s="2">
        <v>0.231</v>
      </c>
      <c r="AH20" s="2">
        <v>0.231</v>
      </c>
      <c r="AI20" s="2">
        <v>0.231</v>
      </c>
      <c r="AJ20" s="2">
        <v>0.231</v>
      </c>
      <c r="AK20" s="2">
        <v>0.231</v>
      </c>
      <c r="AL20" s="2">
        <v>0.231</v>
      </c>
      <c r="AM20" s="2">
        <v>0.231</v>
      </c>
      <c r="AN20" s="2">
        <v>0.231</v>
      </c>
      <c r="AO20" s="2">
        <v>0.231</v>
      </c>
      <c r="AP20" s="2">
        <v>0.231</v>
      </c>
      <c r="AQ20" s="2">
        <v>0.231</v>
      </c>
    </row>
    <row r="21" spans="1:43" ht="12.75" customHeight="1">
      <c r="A21" s="2" t="s">
        <v>202</v>
      </c>
      <c r="B21" s="2" t="s">
        <v>83</v>
      </c>
      <c r="C21" s="2">
        <v>0.034</v>
      </c>
      <c r="D21" s="2">
        <v>0.033</v>
      </c>
      <c r="E21" s="2">
        <v>0.033</v>
      </c>
      <c r="F21" s="2">
        <v>0.032</v>
      </c>
      <c r="G21" s="2">
        <v>0.031</v>
      </c>
      <c r="H21" s="2">
        <v>0.031</v>
      </c>
      <c r="I21" s="2">
        <v>0.039</v>
      </c>
      <c r="J21" s="2">
        <v>0.051</v>
      </c>
      <c r="K21" s="2">
        <v>0.065</v>
      </c>
      <c r="L21" s="2">
        <v>0.083</v>
      </c>
      <c r="M21" s="2">
        <v>0.097</v>
      </c>
      <c r="N21" s="2">
        <v>0.11</v>
      </c>
      <c r="O21" s="2">
        <v>0.124</v>
      </c>
      <c r="P21" s="2">
        <v>0.137</v>
      </c>
      <c r="Q21" s="2">
        <v>0.151</v>
      </c>
      <c r="R21" s="2">
        <v>0.164</v>
      </c>
      <c r="S21" s="2">
        <v>0.164</v>
      </c>
      <c r="T21" s="2">
        <v>0.164</v>
      </c>
      <c r="U21" s="2">
        <v>0.164</v>
      </c>
      <c r="V21" s="2">
        <v>0.164</v>
      </c>
      <c r="W21" s="2">
        <v>0.164</v>
      </c>
      <c r="X21" s="2">
        <v>0.164</v>
      </c>
      <c r="Y21" s="2">
        <v>0.164</v>
      </c>
      <c r="Z21" s="2">
        <v>0.164</v>
      </c>
      <c r="AA21" s="2">
        <v>0.164</v>
      </c>
      <c r="AB21" s="2">
        <v>0.164</v>
      </c>
      <c r="AC21" s="2">
        <v>0.164</v>
      </c>
      <c r="AD21" s="2">
        <v>0.164</v>
      </c>
      <c r="AE21" s="2">
        <v>0.164</v>
      </c>
      <c r="AF21" s="2">
        <v>0.164</v>
      </c>
      <c r="AG21" s="2">
        <v>0.164</v>
      </c>
      <c r="AH21" s="2">
        <v>0.164</v>
      </c>
      <c r="AI21" s="2">
        <v>0.164</v>
      </c>
      <c r="AJ21" s="2">
        <v>0.164</v>
      </c>
      <c r="AK21" s="2">
        <v>0.164</v>
      </c>
      <c r="AL21" s="2">
        <v>0.164</v>
      </c>
      <c r="AM21" s="2">
        <v>0.164</v>
      </c>
      <c r="AN21" s="2">
        <v>0.164</v>
      </c>
      <c r="AO21" s="2">
        <v>0.164</v>
      </c>
      <c r="AP21" s="2">
        <v>0.164</v>
      </c>
      <c r="AQ21" s="2">
        <v>0.164</v>
      </c>
    </row>
    <row r="22" spans="1:43" ht="12.75" customHeight="1">
      <c r="A22" s="2" t="s">
        <v>169</v>
      </c>
      <c r="B22" s="2" t="s">
        <v>5</v>
      </c>
      <c r="C22" s="2">
        <v>0.049</v>
      </c>
      <c r="D22" s="2">
        <v>0.048</v>
      </c>
      <c r="E22" s="2">
        <v>0.048</v>
      </c>
      <c r="F22" s="2">
        <v>0.047</v>
      </c>
      <c r="G22" s="2">
        <v>0.046</v>
      </c>
      <c r="H22" s="2">
        <v>0.045</v>
      </c>
      <c r="I22" s="2">
        <v>0.059</v>
      </c>
      <c r="J22" s="2">
        <v>0.076</v>
      </c>
      <c r="K22" s="2">
        <v>0.095</v>
      </c>
      <c r="L22" s="2">
        <v>0.117</v>
      </c>
      <c r="M22" s="2">
        <v>0.136</v>
      </c>
      <c r="N22" s="2">
        <v>0.155</v>
      </c>
      <c r="O22" s="2">
        <v>0.174</v>
      </c>
      <c r="P22" s="2">
        <v>0.193</v>
      </c>
      <c r="Q22" s="2">
        <v>0.211</v>
      </c>
      <c r="R22" s="2">
        <v>0.23</v>
      </c>
      <c r="S22" s="2">
        <v>0.23</v>
      </c>
      <c r="T22" s="2">
        <v>0.23</v>
      </c>
      <c r="U22" s="2">
        <v>0.23</v>
      </c>
      <c r="V22" s="2">
        <v>0.23</v>
      </c>
      <c r="W22" s="2">
        <v>0.23</v>
      </c>
      <c r="X22" s="2">
        <v>0.23</v>
      </c>
      <c r="Y22" s="2">
        <v>0.23</v>
      </c>
      <c r="Z22" s="2">
        <v>0.23</v>
      </c>
      <c r="AA22" s="2">
        <v>0.23</v>
      </c>
      <c r="AB22" s="2">
        <v>0.23</v>
      </c>
      <c r="AC22" s="2">
        <v>0.23</v>
      </c>
      <c r="AD22" s="2">
        <v>0.23</v>
      </c>
      <c r="AE22" s="2">
        <v>0.23</v>
      </c>
      <c r="AF22" s="2">
        <v>0.23</v>
      </c>
      <c r="AG22" s="2">
        <v>0.23</v>
      </c>
      <c r="AH22" s="2">
        <v>0.23</v>
      </c>
      <c r="AI22" s="2">
        <v>0.23</v>
      </c>
      <c r="AJ22" s="2">
        <v>0.23</v>
      </c>
      <c r="AK22" s="2">
        <v>0.23</v>
      </c>
      <c r="AL22" s="2">
        <v>0.23</v>
      </c>
      <c r="AM22" s="2">
        <v>0.23</v>
      </c>
      <c r="AN22" s="2">
        <v>0.23</v>
      </c>
      <c r="AO22" s="2">
        <v>0.23</v>
      </c>
      <c r="AP22" s="2">
        <v>0.23</v>
      </c>
      <c r="AQ22" s="2">
        <v>0.23</v>
      </c>
    </row>
    <row r="23" spans="1:43" ht="12.75" customHeight="1">
      <c r="A23" s="2" t="s">
        <v>106</v>
      </c>
      <c r="B23" s="2" t="s">
        <v>360</v>
      </c>
      <c r="C23" s="2">
        <v>0.027</v>
      </c>
      <c r="D23" s="2">
        <v>0.027</v>
      </c>
      <c r="E23" s="2">
        <v>0.026</v>
      </c>
      <c r="F23" s="2">
        <v>0.026</v>
      </c>
      <c r="G23" s="2">
        <v>0.026</v>
      </c>
      <c r="H23" s="2">
        <v>0.025</v>
      </c>
      <c r="I23" s="2">
        <v>0.034</v>
      </c>
      <c r="J23" s="2">
        <v>0.047</v>
      </c>
      <c r="K23" s="2">
        <v>0.064</v>
      </c>
      <c r="L23" s="2">
        <v>0.084</v>
      </c>
      <c r="M23" s="2">
        <v>0.099</v>
      </c>
      <c r="N23" s="2">
        <v>0.114</v>
      </c>
      <c r="O23" s="2">
        <v>0.13</v>
      </c>
      <c r="P23" s="2">
        <v>0.145</v>
      </c>
      <c r="Q23" s="2">
        <v>0.16</v>
      </c>
      <c r="R23" s="2">
        <v>0.175</v>
      </c>
      <c r="S23" s="2">
        <v>0.175</v>
      </c>
      <c r="T23" s="2">
        <v>0.175</v>
      </c>
      <c r="U23" s="2">
        <v>0.175</v>
      </c>
      <c r="V23" s="2">
        <v>0.175</v>
      </c>
      <c r="W23" s="2">
        <v>0.175</v>
      </c>
      <c r="X23" s="2">
        <v>0.175</v>
      </c>
      <c r="Y23" s="2">
        <v>0.175</v>
      </c>
      <c r="Z23" s="2">
        <v>0.175</v>
      </c>
      <c r="AA23" s="2">
        <v>0.175</v>
      </c>
      <c r="AB23" s="2">
        <v>0.175</v>
      </c>
      <c r="AC23" s="2">
        <v>0.175</v>
      </c>
      <c r="AD23" s="2">
        <v>0.175</v>
      </c>
      <c r="AE23" s="2">
        <v>0.175</v>
      </c>
      <c r="AF23" s="2">
        <v>0.175</v>
      </c>
      <c r="AG23" s="2">
        <v>0.175</v>
      </c>
      <c r="AH23" s="2">
        <v>0.175</v>
      </c>
      <c r="AI23" s="2">
        <v>0.175</v>
      </c>
      <c r="AJ23" s="2">
        <v>0.175</v>
      </c>
      <c r="AK23" s="2">
        <v>0.175</v>
      </c>
      <c r="AL23" s="2">
        <v>0.175</v>
      </c>
      <c r="AM23" s="2">
        <v>0.175</v>
      </c>
      <c r="AN23" s="2">
        <v>0.175</v>
      </c>
      <c r="AO23" s="2">
        <v>0.175</v>
      </c>
      <c r="AP23" s="2">
        <v>0.175</v>
      </c>
      <c r="AQ23" s="2">
        <v>0.175</v>
      </c>
    </row>
    <row r="24" spans="1:43" ht="12.75" customHeight="1">
      <c r="A24" s="2" t="s">
        <v>103</v>
      </c>
      <c r="B24" s="2" t="s">
        <v>238</v>
      </c>
      <c r="C24" s="2">
        <v>0.002</v>
      </c>
      <c r="D24" s="2">
        <v>0.002</v>
      </c>
      <c r="E24" s="2">
        <v>0.002</v>
      </c>
      <c r="F24" s="2">
        <v>0.002</v>
      </c>
      <c r="G24" s="2">
        <v>0.002</v>
      </c>
      <c r="H24" s="2">
        <v>0.002</v>
      </c>
      <c r="I24" s="2">
        <v>0.015</v>
      </c>
      <c r="J24" s="2">
        <v>0.031</v>
      </c>
      <c r="K24" s="2">
        <v>0.052</v>
      </c>
      <c r="L24" s="2">
        <v>0.076</v>
      </c>
      <c r="M24" s="2">
        <v>0.095</v>
      </c>
      <c r="N24" s="2">
        <v>0.113</v>
      </c>
      <c r="O24" s="2">
        <v>0.132</v>
      </c>
      <c r="P24" s="2">
        <v>0.15</v>
      </c>
      <c r="Q24" s="2">
        <v>0.169</v>
      </c>
      <c r="R24" s="2">
        <v>0.187</v>
      </c>
      <c r="S24" s="2">
        <v>0.187</v>
      </c>
      <c r="T24" s="2">
        <v>0.187</v>
      </c>
      <c r="U24" s="2">
        <v>0.187</v>
      </c>
      <c r="V24" s="2">
        <v>0.187</v>
      </c>
      <c r="W24" s="2">
        <v>0.187</v>
      </c>
      <c r="X24" s="2">
        <v>0.187</v>
      </c>
      <c r="Y24" s="2">
        <v>0.187</v>
      </c>
      <c r="Z24" s="2">
        <v>0.187</v>
      </c>
      <c r="AA24" s="2">
        <v>0.187</v>
      </c>
      <c r="AB24" s="2">
        <v>0.187</v>
      </c>
      <c r="AC24" s="2">
        <v>0.187</v>
      </c>
      <c r="AD24" s="2">
        <v>0.187</v>
      </c>
      <c r="AE24" s="2">
        <v>0.187</v>
      </c>
      <c r="AF24" s="2">
        <v>0.187</v>
      </c>
      <c r="AG24" s="2">
        <v>0.187</v>
      </c>
      <c r="AH24" s="2">
        <v>0.187</v>
      </c>
      <c r="AI24" s="2">
        <v>0.187</v>
      </c>
      <c r="AJ24" s="2">
        <v>0.187</v>
      </c>
      <c r="AK24" s="2">
        <v>0.187</v>
      </c>
      <c r="AL24" s="2">
        <v>0.187</v>
      </c>
      <c r="AM24" s="2">
        <v>0.187</v>
      </c>
      <c r="AN24" s="2">
        <v>0.187</v>
      </c>
      <c r="AO24" s="2">
        <v>0.187</v>
      </c>
      <c r="AP24" s="2">
        <v>0.187</v>
      </c>
      <c r="AQ24" s="2">
        <v>0.187</v>
      </c>
    </row>
    <row r="25" spans="1:43" ht="12.75" customHeight="1">
      <c r="A25" s="2" t="s">
        <v>218</v>
      </c>
      <c r="B25" s="2" t="s">
        <v>143</v>
      </c>
      <c r="C25" s="2">
        <v>0.053</v>
      </c>
      <c r="D25" s="2">
        <v>0.052</v>
      </c>
      <c r="E25" s="2">
        <v>0.051</v>
      </c>
      <c r="F25" s="2">
        <v>0.05</v>
      </c>
      <c r="G25" s="2">
        <v>0.049</v>
      </c>
      <c r="H25" s="2">
        <v>0.048</v>
      </c>
      <c r="I25" s="2">
        <v>0.056</v>
      </c>
      <c r="J25" s="2">
        <v>0.072</v>
      </c>
      <c r="K25" s="2">
        <v>0.095</v>
      </c>
      <c r="L25" s="2">
        <v>0.124</v>
      </c>
      <c r="M25" s="2">
        <v>0.144</v>
      </c>
      <c r="N25" s="2">
        <v>0.164</v>
      </c>
      <c r="O25" s="2">
        <v>0.184</v>
      </c>
      <c r="P25" s="2">
        <v>0.203</v>
      </c>
      <c r="Q25" s="2">
        <v>0.223</v>
      </c>
      <c r="R25" s="2">
        <v>0.243</v>
      </c>
      <c r="S25" s="2">
        <v>0.243</v>
      </c>
      <c r="T25" s="2">
        <v>0.243</v>
      </c>
      <c r="U25" s="2">
        <v>0.243</v>
      </c>
      <c r="V25" s="2">
        <v>0.243</v>
      </c>
      <c r="W25" s="2">
        <v>0.243</v>
      </c>
      <c r="X25" s="2">
        <v>0.243</v>
      </c>
      <c r="Y25" s="2">
        <v>0.243</v>
      </c>
      <c r="Z25" s="2">
        <v>0.243</v>
      </c>
      <c r="AA25" s="2">
        <v>0.243</v>
      </c>
      <c r="AB25" s="2">
        <v>0.243</v>
      </c>
      <c r="AC25" s="2">
        <v>0.243</v>
      </c>
      <c r="AD25" s="2">
        <v>0.243</v>
      </c>
      <c r="AE25" s="2">
        <v>0.243</v>
      </c>
      <c r="AF25" s="2">
        <v>0.243</v>
      </c>
      <c r="AG25" s="2">
        <v>0.243</v>
      </c>
      <c r="AH25" s="2">
        <v>0.243</v>
      </c>
      <c r="AI25" s="2">
        <v>0.243</v>
      </c>
      <c r="AJ25" s="2">
        <v>0.243</v>
      </c>
      <c r="AK25" s="2">
        <v>0.243</v>
      </c>
      <c r="AL25" s="2">
        <v>0.243</v>
      </c>
      <c r="AM25" s="2">
        <v>0.243</v>
      </c>
      <c r="AN25" s="2">
        <v>0.243</v>
      </c>
      <c r="AO25" s="2">
        <v>0.243</v>
      </c>
      <c r="AP25" s="2">
        <v>0.243</v>
      </c>
      <c r="AQ25" s="2">
        <v>0.243</v>
      </c>
    </row>
    <row r="26" spans="1:43" ht="12.75" customHeight="1">
      <c r="A26" s="2" t="s">
        <v>217</v>
      </c>
      <c r="B26" s="2" t="s">
        <v>199</v>
      </c>
      <c r="C26" s="2">
        <v>0.048</v>
      </c>
      <c r="D26" s="2">
        <v>0.048</v>
      </c>
      <c r="E26" s="2">
        <v>0.047</v>
      </c>
      <c r="F26" s="2">
        <v>0.046</v>
      </c>
      <c r="G26" s="2">
        <v>0.045</v>
      </c>
      <c r="H26" s="2">
        <v>0.044</v>
      </c>
      <c r="I26" s="2">
        <v>0.053</v>
      </c>
      <c r="J26" s="2">
        <v>0.068</v>
      </c>
      <c r="K26" s="2">
        <v>0.091</v>
      </c>
      <c r="L26" s="2">
        <v>0.121</v>
      </c>
      <c r="M26" s="2">
        <v>0.141</v>
      </c>
      <c r="N26" s="2">
        <v>0.161</v>
      </c>
      <c r="O26" s="2">
        <v>0.181</v>
      </c>
      <c r="P26" s="2">
        <v>0.201</v>
      </c>
      <c r="Q26" s="2">
        <v>0.221</v>
      </c>
      <c r="R26" s="2">
        <v>0.241</v>
      </c>
      <c r="S26" s="2">
        <v>0.241</v>
      </c>
      <c r="T26" s="2">
        <v>0.241</v>
      </c>
      <c r="U26" s="2">
        <v>0.241</v>
      </c>
      <c r="V26" s="2">
        <v>0.241</v>
      </c>
      <c r="W26" s="2">
        <v>0.241</v>
      </c>
      <c r="X26" s="2">
        <v>0.241</v>
      </c>
      <c r="Y26" s="2">
        <v>0.241</v>
      </c>
      <c r="Z26" s="2">
        <v>0.241</v>
      </c>
      <c r="AA26" s="2">
        <v>0.241</v>
      </c>
      <c r="AB26" s="2">
        <v>0.241</v>
      </c>
      <c r="AC26" s="2">
        <v>0.241</v>
      </c>
      <c r="AD26" s="2">
        <v>0.241</v>
      </c>
      <c r="AE26" s="2">
        <v>0.241</v>
      </c>
      <c r="AF26" s="2">
        <v>0.241</v>
      </c>
      <c r="AG26" s="2">
        <v>0.241</v>
      </c>
      <c r="AH26" s="2">
        <v>0.241</v>
      </c>
      <c r="AI26" s="2">
        <v>0.241</v>
      </c>
      <c r="AJ26" s="2">
        <v>0.241</v>
      </c>
      <c r="AK26" s="2">
        <v>0.241</v>
      </c>
      <c r="AL26" s="2">
        <v>0.241</v>
      </c>
      <c r="AM26" s="2">
        <v>0.241</v>
      </c>
      <c r="AN26" s="2">
        <v>0.241</v>
      </c>
      <c r="AO26" s="2">
        <v>0.241</v>
      </c>
      <c r="AP26" s="2">
        <v>0.241</v>
      </c>
      <c r="AQ26" s="2">
        <v>0.241</v>
      </c>
    </row>
    <row r="27" spans="1:43" ht="12.75" customHeight="1">
      <c r="A27" s="2" t="s">
        <v>66</v>
      </c>
      <c r="B27" s="2" t="s">
        <v>51</v>
      </c>
      <c r="C27" s="2">
        <v>0.011</v>
      </c>
      <c r="D27" s="2">
        <v>0.011</v>
      </c>
      <c r="E27" s="2">
        <v>0.01</v>
      </c>
      <c r="F27" s="2">
        <v>0.01</v>
      </c>
      <c r="G27" s="2">
        <v>0.01</v>
      </c>
      <c r="H27" s="2">
        <v>0.01</v>
      </c>
      <c r="I27" s="2">
        <v>0.026</v>
      </c>
      <c r="J27" s="2">
        <v>0.045</v>
      </c>
      <c r="K27" s="2">
        <v>0.066</v>
      </c>
      <c r="L27" s="2">
        <v>0.091</v>
      </c>
      <c r="M27" s="2">
        <v>0.111</v>
      </c>
      <c r="N27" s="2">
        <v>0.131</v>
      </c>
      <c r="O27" s="2">
        <v>0.152</v>
      </c>
      <c r="P27" s="2">
        <v>0.172</v>
      </c>
      <c r="Q27" s="2">
        <v>0.193</v>
      </c>
      <c r="R27" s="2">
        <v>0.213</v>
      </c>
      <c r="S27" s="2">
        <v>0.213</v>
      </c>
      <c r="T27" s="2">
        <v>0.213</v>
      </c>
      <c r="U27" s="2">
        <v>0.213</v>
      </c>
      <c r="V27" s="2">
        <v>0.213</v>
      </c>
      <c r="W27" s="2">
        <v>0.213</v>
      </c>
      <c r="X27" s="2">
        <v>0.213</v>
      </c>
      <c r="Y27" s="2">
        <v>0.213</v>
      </c>
      <c r="Z27" s="2">
        <v>0.213</v>
      </c>
      <c r="AA27" s="2">
        <v>0.213</v>
      </c>
      <c r="AB27" s="2">
        <v>0.213</v>
      </c>
      <c r="AC27" s="2">
        <v>0.213</v>
      </c>
      <c r="AD27" s="2">
        <v>0.213</v>
      </c>
      <c r="AE27" s="2">
        <v>0.213</v>
      </c>
      <c r="AF27" s="2">
        <v>0.213</v>
      </c>
      <c r="AG27" s="2">
        <v>0.213</v>
      </c>
      <c r="AH27" s="2">
        <v>0.213</v>
      </c>
      <c r="AI27" s="2">
        <v>0.213</v>
      </c>
      <c r="AJ27" s="2">
        <v>0.213</v>
      </c>
      <c r="AK27" s="2">
        <v>0.213</v>
      </c>
      <c r="AL27" s="2">
        <v>0.213</v>
      </c>
      <c r="AM27" s="2">
        <v>0.213</v>
      </c>
      <c r="AN27" s="2">
        <v>0.213</v>
      </c>
      <c r="AO27" s="2">
        <v>0.213</v>
      </c>
      <c r="AP27" s="2">
        <v>0.213</v>
      </c>
      <c r="AQ27" s="2">
        <v>0.213</v>
      </c>
    </row>
    <row r="28" spans="1:43" ht="25.5">
      <c r="A28" s="2" t="s">
        <v>241</v>
      </c>
      <c r="B28" s="2" t="s">
        <v>123</v>
      </c>
      <c r="C28" s="2">
        <v>0.012</v>
      </c>
      <c r="D28" s="2">
        <v>0.011</v>
      </c>
      <c r="E28" s="2">
        <v>0.011</v>
      </c>
      <c r="F28" s="2">
        <v>0.011</v>
      </c>
      <c r="G28" s="2">
        <v>0.011</v>
      </c>
      <c r="H28" s="2">
        <v>0.011</v>
      </c>
      <c r="I28" s="2">
        <v>0.033</v>
      </c>
      <c r="J28" s="2">
        <v>0.058</v>
      </c>
      <c r="K28" s="2">
        <v>0.086</v>
      </c>
      <c r="L28" s="2">
        <v>0.117</v>
      </c>
      <c r="M28" s="2">
        <v>0.143</v>
      </c>
      <c r="N28" s="2">
        <v>0.17</v>
      </c>
      <c r="O28" s="2">
        <v>0.197</v>
      </c>
      <c r="P28" s="2">
        <v>0.223</v>
      </c>
      <c r="Q28" s="2">
        <v>0.25</v>
      </c>
      <c r="R28" s="2">
        <v>0.277</v>
      </c>
      <c r="S28" s="2">
        <v>0.277</v>
      </c>
      <c r="T28" s="2">
        <v>0.277</v>
      </c>
      <c r="U28" s="2">
        <v>0.277</v>
      </c>
      <c r="V28" s="2">
        <v>0.277</v>
      </c>
      <c r="W28" s="2">
        <v>0.277</v>
      </c>
      <c r="X28" s="2">
        <v>0.277</v>
      </c>
      <c r="Y28" s="2">
        <v>0.277</v>
      </c>
      <c r="Z28" s="2">
        <v>0.277</v>
      </c>
      <c r="AA28" s="2">
        <v>0.277</v>
      </c>
      <c r="AB28" s="2">
        <v>0.277</v>
      </c>
      <c r="AC28" s="2">
        <v>0.277</v>
      </c>
      <c r="AD28" s="2">
        <v>0.277</v>
      </c>
      <c r="AE28" s="2">
        <v>0.277</v>
      </c>
      <c r="AF28" s="2">
        <v>0.277</v>
      </c>
      <c r="AG28" s="2">
        <v>0.277</v>
      </c>
      <c r="AH28" s="2">
        <v>0.277</v>
      </c>
      <c r="AI28" s="2">
        <v>0.277</v>
      </c>
      <c r="AJ28" s="2">
        <v>0.277</v>
      </c>
      <c r="AK28" s="2">
        <v>0.277</v>
      </c>
      <c r="AL28" s="2">
        <v>0.277</v>
      </c>
      <c r="AM28" s="2">
        <v>0.277</v>
      </c>
      <c r="AN28" s="2">
        <v>0.277</v>
      </c>
      <c r="AO28" s="2">
        <v>0.277</v>
      </c>
      <c r="AP28" s="2">
        <v>0.277</v>
      </c>
      <c r="AQ28" s="2">
        <v>0.277</v>
      </c>
    </row>
    <row r="29" spans="1:43" ht="12.75" customHeight="1">
      <c r="A29" s="2" t="s">
        <v>50</v>
      </c>
      <c r="B29" s="2" t="s">
        <v>144</v>
      </c>
      <c r="C29" s="2">
        <v>0.064</v>
      </c>
      <c r="D29" s="2">
        <v>0.071</v>
      </c>
      <c r="E29" s="2">
        <v>0.069</v>
      </c>
      <c r="F29" s="2">
        <v>0.068</v>
      </c>
      <c r="G29" s="2">
        <v>0.067</v>
      </c>
      <c r="H29" s="2">
        <v>0.066</v>
      </c>
      <c r="I29" s="2">
        <v>0.075</v>
      </c>
      <c r="J29" s="2">
        <v>0.084</v>
      </c>
      <c r="K29" s="2">
        <v>0.095</v>
      </c>
      <c r="L29" s="2">
        <v>0.106</v>
      </c>
      <c r="M29" s="2">
        <v>0.117</v>
      </c>
      <c r="N29" s="2">
        <v>0.128</v>
      </c>
      <c r="O29" s="2">
        <v>0.14</v>
      </c>
      <c r="P29" s="2">
        <v>0.151</v>
      </c>
      <c r="Q29" s="2">
        <v>0.162</v>
      </c>
      <c r="R29" s="2">
        <v>0.173</v>
      </c>
      <c r="S29" s="2">
        <v>0.173</v>
      </c>
      <c r="T29" s="2">
        <v>0.173</v>
      </c>
      <c r="U29" s="2">
        <v>0.173</v>
      </c>
      <c r="V29" s="2">
        <v>0.173</v>
      </c>
      <c r="W29" s="2">
        <v>0.173</v>
      </c>
      <c r="X29" s="2">
        <v>0.173</v>
      </c>
      <c r="Y29" s="2">
        <v>0.173</v>
      </c>
      <c r="Z29" s="2">
        <v>0.173</v>
      </c>
      <c r="AA29" s="2">
        <v>0.173</v>
      </c>
      <c r="AB29" s="2">
        <v>0.173</v>
      </c>
      <c r="AC29" s="2">
        <v>0.173</v>
      </c>
      <c r="AD29" s="2">
        <v>0.173</v>
      </c>
      <c r="AE29" s="2">
        <v>0.173</v>
      </c>
      <c r="AF29" s="2">
        <v>0.173</v>
      </c>
      <c r="AG29" s="2">
        <v>0.173</v>
      </c>
      <c r="AH29" s="2">
        <v>0.173</v>
      </c>
      <c r="AI29" s="2">
        <v>0.173</v>
      </c>
      <c r="AJ29" s="2">
        <v>0.173</v>
      </c>
      <c r="AK29" s="2">
        <v>0.173</v>
      </c>
      <c r="AL29" s="2">
        <v>0.173</v>
      </c>
      <c r="AM29" s="2">
        <v>0.173</v>
      </c>
      <c r="AN29" s="2">
        <v>0.173</v>
      </c>
      <c r="AO29" s="2">
        <v>0.173</v>
      </c>
      <c r="AP29" s="2">
        <v>0.173</v>
      </c>
      <c r="AQ29" s="2">
        <v>0.173</v>
      </c>
    </row>
    <row r="30" spans="1:43" ht="12.75" customHeight="1">
      <c r="A30" s="2" t="s">
        <v>72</v>
      </c>
      <c r="B30" s="2" t="s">
        <v>81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0.009</v>
      </c>
      <c r="J30" s="2">
        <v>0.02</v>
      </c>
      <c r="K30" s="2">
        <v>0.034</v>
      </c>
      <c r="L30" s="2">
        <v>0.049</v>
      </c>
      <c r="M30" s="2">
        <v>0.062</v>
      </c>
      <c r="N30" s="2">
        <v>0.074</v>
      </c>
      <c r="O30" s="2">
        <v>0.087</v>
      </c>
      <c r="P30" s="2">
        <v>0.099</v>
      </c>
      <c r="Q30" s="2">
        <v>0.111</v>
      </c>
      <c r="R30" s="2">
        <v>0.124</v>
      </c>
      <c r="S30" s="2">
        <v>0.124</v>
      </c>
      <c r="T30" s="2">
        <v>0.124</v>
      </c>
      <c r="U30" s="2">
        <v>0.124</v>
      </c>
      <c r="V30" s="2">
        <v>0.124</v>
      </c>
      <c r="W30" s="2">
        <v>0.124</v>
      </c>
      <c r="X30" s="2">
        <v>0.124</v>
      </c>
      <c r="Y30" s="2">
        <v>0.124</v>
      </c>
      <c r="Z30" s="2">
        <v>0.124</v>
      </c>
      <c r="AA30" s="2">
        <v>0.124</v>
      </c>
      <c r="AB30" s="2">
        <v>0.124</v>
      </c>
      <c r="AC30" s="2">
        <v>0.124</v>
      </c>
      <c r="AD30" s="2">
        <v>0.124</v>
      </c>
      <c r="AE30" s="2">
        <v>0.124</v>
      </c>
      <c r="AF30" s="2">
        <v>0.124</v>
      </c>
      <c r="AG30" s="2">
        <v>0.124</v>
      </c>
      <c r="AH30" s="2">
        <v>0.124</v>
      </c>
      <c r="AI30" s="2">
        <v>0.124</v>
      </c>
      <c r="AJ30" s="2">
        <v>0.124</v>
      </c>
      <c r="AK30" s="2">
        <v>0.124</v>
      </c>
      <c r="AL30" s="2">
        <v>0.124</v>
      </c>
      <c r="AM30" s="2">
        <v>0.124</v>
      </c>
      <c r="AN30" s="2">
        <v>0.124</v>
      </c>
      <c r="AO30" s="2">
        <v>0.124</v>
      </c>
      <c r="AP30" s="2">
        <v>0.124</v>
      </c>
      <c r="AQ30" s="2">
        <v>0.124</v>
      </c>
    </row>
    <row r="31" spans="1:43" ht="12.75" customHeight="1">
      <c r="A31" s="2" t="s">
        <v>153</v>
      </c>
      <c r="B31" s="2" t="s">
        <v>175</v>
      </c>
      <c r="C31" s="2">
        <v>0.038</v>
      </c>
      <c r="D31" s="2">
        <v>0.037</v>
      </c>
      <c r="E31" s="2">
        <v>0.036</v>
      </c>
      <c r="F31" s="2">
        <v>0.036</v>
      </c>
      <c r="G31" s="2">
        <v>0.035</v>
      </c>
      <c r="H31" s="2">
        <v>0.035</v>
      </c>
      <c r="I31" s="2">
        <v>0.041</v>
      </c>
      <c r="J31" s="2">
        <v>0.052</v>
      </c>
      <c r="K31" s="2">
        <v>0.067</v>
      </c>
      <c r="L31" s="2">
        <v>0.088</v>
      </c>
      <c r="M31" s="2">
        <v>0.102</v>
      </c>
      <c r="N31" s="2">
        <v>0.115</v>
      </c>
      <c r="O31" s="2">
        <v>0.129</v>
      </c>
      <c r="P31" s="2">
        <v>0.143</v>
      </c>
      <c r="Q31" s="2">
        <v>0.157</v>
      </c>
      <c r="R31" s="2">
        <v>0.171</v>
      </c>
      <c r="S31" s="2">
        <v>0.171</v>
      </c>
      <c r="T31" s="2">
        <v>0.171</v>
      </c>
      <c r="U31" s="2">
        <v>0.171</v>
      </c>
      <c r="V31" s="2">
        <v>0.171</v>
      </c>
      <c r="W31" s="2">
        <v>0.171</v>
      </c>
      <c r="X31" s="2">
        <v>0.171</v>
      </c>
      <c r="Y31" s="2">
        <v>0.171</v>
      </c>
      <c r="Z31" s="2">
        <v>0.171</v>
      </c>
      <c r="AA31" s="2">
        <v>0.171</v>
      </c>
      <c r="AB31" s="2">
        <v>0.171</v>
      </c>
      <c r="AC31" s="2">
        <v>0.171</v>
      </c>
      <c r="AD31" s="2">
        <v>0.171</v>
      </c>
      <c r="AE31" s="2">
        <v>0.171</v>
      </c>
      <c r="AF31" s="2">
        <v>0.171</v>
      </c>
      <c r="AG31" s="2">
        <v>0.171</v>
      </c>
      <c r="AH31" s="2">
        <v>0.171</v>
      </c>
      <c r="AI31" s="2">
        <v>0.171</v>
      </c>
      <c r="AJ31" s="2">
        <v>0.171</v>
      </c>
      <c r="AK31" s="2">
        <v>0.171</v>
      </c>
      <c r="AL31" s="2">
        <v>0.171</v>
      </c>
      <c r="AM31" s="2">
        <v>0.171</v>
      </c>
      <c r="AN31" s="2">
        <v>0.171</v>
      </c>
      <c r="AO31" s="2">
        <v>0.171</v>
      </c>
      <c r="AP31" s="2">
        <v>0.171</v>
      </c>
      <c r="AQ31" s="2">
        <v>0.171</v>
      </c>
    </row>
    <row r="32" spans="1:43" ht="12.75" customHeight="1">
      <c r="A32" s="2" t="s">
        <v>1</v>
      </c>
      <c r="B32" s="2" t="s">
        <v>144</v>
      </c>
      <c r="C32" s="2">
        <v>0.064</v>
      </c>
      <c r="D32" s="2">
        <v>0.071</v>
      </c>
      <c r="E32" s="2">
        <v>0.069</v>
      </c>
      <c r="F32" s="2">
        <v>0.068</v>
      </c>
      <c r="G32" s="2">
        <v>0.067</v>
      </c>
      <c r="H32" s="2">
        <v>0.066</v>
      </c>
      <c r="I32" s="2">
        <v>0.075</v>
      </c>
      <c r="J32" s="2">
        <v>0.084</v>
      </c>
      <c r="K32" s="2">
        <v>0.095</v>
      </c>
      <c r="L32" s="2">
        <v>0.106</v>
      </c>
      <c r="M32" s="2">
        <v>0.117</v>
      </c>
      <c r="N32" s="2">
        <v>0.128</v>
      </c>
      <c r="O32" s="2">
        <v>0.14</v>
      </c>
      <c r="P32" s="2">
        <v>0.151</v>
      </c>
      <c r="Q32" s="2">
        <v>0.162</v>
      </c>
      <c r="R32" s="2">
        <v>0.173</v>
      </c>
      <c r="S32" s="2">
        <v>0.173</v>
      </c>
      <c r="T32" s="2">
        <v>0.173</v>
      </c>
      <c r="U32" s="2">
        <v>0.173</v>
      </c>
      <c r="V32" s="2">
        <v>0.173</v>
      </c>
      <c r="W32" s="2">
        <v>0.173</v>
      </c>
      <c r="X32" s="2">
        <v>0.173</v>
      </c>
      <c r="Y32" s="2">
        <v>0.173</v>
      </c>
      <c r="Z32" s="2">
        <v>0.173</v>
      </c>
      <c r="AA32" s="2">
        <v>0.173</v>
      </c>
      <c r="AB32" s="2">
        <v>0.173</v>
      </c>
      <c r="AC32" s="2">
        <v>0.173</v>
      </c>
      <c r="AD32" s="2">
        <v>0.173</v>
      </c>
      <c r="AE32" s="2">
        <v>0.173</v>
      </c>
      <c r="AF32" s="2">
        <v>0.173</v>
      </c>
      <c r="AG32" s="2">
        <v>0.173</v>
      </c>
      <c r="AH32" s="2">
        <v>0.173</v>
      </c>
      <c r="AI32" s="2">
        <v>0.173</v>
      </c>
      <c r="AJ32" s="2">
        <v>0.173</v>
      </c>
      <c r="AK32" s="2">
        <v>0.173</v>
      </c>
      <c r="AL32" s="2">
        <v>0.173</v>
      </c>
      <c r="AM32" s="2">
        <v>0.173</v>
      </c>
      <c r="AN32" s="2">
        <v>0.173</v>
      </c>
      <c r="AO32" s="2">
        <v>0.173</v>
      </c>
      <c r="AP32" s="2">
        <v>0.173</v>
      </c>
      <c r="AQ32" s="2">
        <v>0.173</v>
      </c>
    </row>
    <row r="33" spans="1:43" ht="12.75" customHeight="1">
      <c r="A33" s="2" t="s">
        <v>242</v>
      </c>
      <c r="B33" s="2" t="s">
        <v>216</v>
      </c>
      <c r="C33" s="2">
        <v>0.011</v>
      </c>
      <c r="D33" s="2">
        <v>0.01</v>
      </c>
      <c r="E33" s="2">
        <v>0.01</v>
      </c>
      <c r="F33" s="2">
        <v>0.01</v>
      </c>
      <c r="G33" s="2">
        <v>0.01</v>
      </c>
      <c r="H33" s="2">
        <v>0.01</v>
      </c>
      <c r="I33" s="2">
        <v>0.016</v>
      </c>
      <c r="J33" s="2">
        <v>0.027</v>
      </c>
      <c r="K33" s="2">
        <v>0.042</v>
      </c>
      <c r="L33" s="2">
        <v>0.061</v>
      </c>
      <c r="M33" s="2">
        <v>0.074</v>
      </c>
      <c r="N33" s="2">
        <v>0.087</v>
      </c>
      <c r="O33" s="2">
        <v>0.1</v>
      </c>
      <c r="P33" s="2">
        <v>0.113</v>
      </c>
      <c r="Q33" s="2">
        <v>0.126</v>
      </c>
      <c r="R33" s="2">
        <v>0.139</v>
      </c>
      <c r="S33" s="2">
        <v>0.139</v>
      </c>
      <c r="T33" s="2">
        <v>0.139</v>
      </c>
      <c r="U33" s="2">
        <v>0.139</v>
      </c>
      <c r="V33" s="2">
        <v>0.139</v>
      </c>
      <c r="W33" s="2">
        <v>0.139</v>
      </c>
      <c r="X33" s="2">
        <v>0.139</v>
      </c>
      <c r="Y33" s="2">
        <v>0.139</v>
      </c>
      <c r="Z33" s="2">
        <v>0.139</v>
      </c>
      <c r="AA33" s="2">
        <v>0.139</v>
      </c>
      <c r="AB33" s="2">
        <v>0.139</v>
      </c>
      <c r="AC33" s="2">
        <v>0.139</v>
      </c>
      <c r="AD33" s="2">
        <v>0.139</v>
      </c>
      <c r="AE33" s="2">
        <v>0.139</v>
      </c>
      <c r="AF33" s="2">
        <v>0.139</v>
      </c>
      <c r="AG33" s="2">
        <v>0.139</v>
      </c>
      <c r="AH33" s="2">
        <v>0.139</v>
      </c>
      <c r="AI33" s="2">
        <v>0.139</v>
      </c>
      <c r="AJ33" s="2">
        <v>0.139</v>
      </c>
      <c r="AK33" s="2">
        <v>0.139</v>
      </c>
      <c r="AL33" s="2">
        <v>0.139</v>
      </c>
      <c r="AM33" s="2">
        <v>0.139</v>
      </c>
      <c r="AN33" s="2">
        <v>0.139</v>
      </c>
      <c r="AO33" s="2">
        <v>0.139</v>
      </c>
      <c r="AP33" s="2">
        <v>0.139</v>
      </c>
      <c r="AQ33" s="2">
        <v>0.139</v>
      </c>
    </row>
    <row r="34" spans="1:43" ht="12.75" customHeight="1">
      <c r="A34" s="2" t="s">
        <v>150</v>
      </c>
      <c r="B34" s="2" t="s">
        <v>81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0.009</v>
      </c>
      <c r="J34" s="2">
        <v>0.02</v>
      </c>
      <c r="K34" s="2">
        <v>0.034</v>
      </c>
      <c r="L34" s="2">
        <v>0.049</v>
      </c>
      <c r="M34" s="2">
        <v>0.062</v>
      </c>
      <c r="N34" s="2">
        <v>0.074</v>
      </c>
      <c r="O34" s="2">
        <v>0.087</v>
      </c>
      <c r="P34" s="2">
        <v>0.099</v>
      </c>
      <c r="Q34" s="2">
        <v>0.111</v>
      </c>
      <c r="R34" s="2">
        <v>0.124</v>
      </c>
      <c r="S34" s="2">
        <v>0.124</v>
      </c>
      <c r="T34" s="2">
        <v>0.124</v>
      </c>
      <c r="U34" s="2">
        <v>0.124</v>
      </c>
      <c r="V34" s="2">
        <v>0.124</v>
      </c>
      <c r="W34" s="2">
        <v>0.124</v>
      </c>
      <c r="X34" s="2">
        <v>0.124</v>
      </c>
      <c r="Y34" s="2">
        <v>0.124</v>
      </c>
      <c r="Z34" s="2">
        <v>0.124</v>
      </c>
      <c r="AA34" s="2">
        <v>0.124</v>
      </c>
      <c r="AB34" s="2">
        <v>0.124</v>
      </c>
      <c r="AC34" s="2">
        <v>0.124</v>
      </c>
      <c r="AD34" s="2">
        <v>0.124</v>
      </c>
      <c r="AE34" s="2">
        <v>0.124</v>
      </c>
      <c r="AF34" s="2">
        <v>0.124</v>
      </c>
      <c r="AG34" s="2">
        <v>0.124</v>
      </c>
      <c r="AH34" s="2">
        <v>0.124</v>
      </c>
      <c r="AI34" s="2">
        <v>0.124</v>
      </c>
      <c r="AJ34" s="2">
        <v>0.124</v>
      </c>
      <c r="AK34" s="2">
        <v>0.124</v>
      </c>
      <c r="AL34" s="2">
        <v>0.124</v>
      </c>
      <c r="AM34" s="2">
        <v>0.124</v>
      </c>
      <c r="AN34" s="2">
        <v>0.124</v>
      </c>
      <c r="AO34" s="2">
        <v>0.124</v>
      </c>
      <c r="AP34" s="2">
        <v>0.124</v>
      </c>
      <c r="AQ34" s="2">
        <v>0.124</v>
      </c>
    </row>
    <row r="35" spans="1:43" ht="12.75" customHeight="1">
      <c r="A35" s="2" t="s">
        <v>107</v>
      </c>
      <c r="B35" s="2" t="s">
        <v>216</v>
      </c>
      <c r="C35" s="2">
        <v>0.011</v>
      </c>
      <c r="D35" s="2">
        <v>0.01</v>
      </c>
      <c r="E35" s="2">
        <v>0.01</v>
      </c>
      <c r="F35" s="2">
        <v>0.01</v>
      </c>
      <c r="G35" s="2">
        <v>0.01</v>
      </c>
      <c r="H35" s="2">
        <v>0.01</v>
      </c>
      <c r="I35" s="2">
        <v>0.016</v>
      </c>
      <c r="J35" s="2">
        <v>0.027</v>
      </c>
      <c r="K35" s="2">
        <v>0.042</v>
      </c>
      <c r="L35" s="2">
        <v>0.061</v>
      </c>
      <c r="M35" s="2">
        <v>0.074</v>
      </c>
      <c r="N35" s="2">
        <v>0.087</v>
      </c>
      <c r="O35" s="2">
        <v>0.1</v>
      </c>
      <c r="P35" s="2">
        <v>0.113</v>
      </c>
      <c r="Q35" s="2">
        <v>0.126</v>
      </c>
      <c r="R35" s="2">
        <v>0.139</v>
      </c>
      <c r="S35" s="2">
        <v>0.139</v>
      </c>
      <c r="T35" s="2">
        <v>0.139</v>
      </c>
      <c r="U35" s="2">
        <v>0.139</v>
      </c>
      <c r="V35" s="2">
        <v>0.139</v>
      </c>
      <c r="W35" s="2">
        <v>0.139</v>
      </c>
      <c r="X35" s="2">
        <v>0.139</v>
      </c>
      <c r="Y35" s="2">
        <v>0.139</v>
      </c>
      <c r="Z35" s="2">
        <v>0.139</v>
      </c>
      <c r="AA35" s="2">
        <v>0.139</v>
      </c>
      <c r="AB35" s="2">
        <v>0.139</v>
      </c>
      <c r="AC35" s="2">
        <v>0.139</v>
      </c>
      <c r="AD35" s="2">
        <v>0.139</v>
      </c>
      <c r="AE35" s="2">
        <v>0.139</v>
      </c>
      <c r="AF35" s="2">
        <v>0.139</v>
      </c>
      <c r="AG35" s="2">
        <v>0.139</v>
      </c>
      <c r="AH35" s="2">
        <v>0.139</v>
      </c>
      <c r="AI35" s="2">
        <v>0.139</v>
      </c>
      <c r="AJ35" s="2">
        <v>0.139</v>
      </c>
      <c r="AK35" s="2">
        <v>0.139</v>
      </c>
      <c r="AL35" s="2">
        <v>0.139</v>
      </c>
      <c r="AM35" s="2">
        <v>0.139</v>
      </c>
      <c r="AN35" s="2">
        <v>0.139</v>
      </c>
      <c r="AO35" s="2">
        <v>0.139</v>
      </c>
      <c r="AP35" s="2">
        <v>0.139</v>
      </c>
      <c r="AQ35" s="2">
        <v>0.139</v>
      </c>
    </row>
    <row r="36" spans="1:43" ht="12.75" customHeight="1">
      <c r="A36" s="2" t="s">
        <v>319</v>
      </c>
      <c r="B36" s="2" t="s">
        <v>226</v>
      </c>
      <c r="C36" s="2">
        <v>0.081</v>
      </c>
      <c r="D36" s="2">
        <v>0.081</v>
      </c>
      <c r="E36" s="2">
        <v>0.08</v>
      </c>
      <c r="F36" s="2">
        <v>0.079</v>
      </c>
      <c r="G36" s="2">
        <v>0.078</v>
      </c>
      <c r="H36" s="2">
        <v>0.078</v>
      </c>
      <c r="I36" s="2">
        <v>0.082</v>
      </c>
      <c r="J36" s="2">
        <v>0.089</v>
      </c>
      <c r="K36" s="2">
        <v>0.099</v>
      </c>
      <c r="L36" s="2">
        <v>0.111</v>
      </c>
      <c r="M36" s="2">
        <v>0.12</v>
      </c>
      <c r="N36" s="2">
        <v>0.129</v>
      </c>
      <c r="O36" s="2">
        <v>0.138</v>
      </c>
      <c r="P36" s="2">
        <v>0.147</v>
      </c>
      <c r="Q36" s="2">
        <v>0.156</v>
      </c>
      <c r="R36" s="2">
        <v>0.165</v>
      </c>
      <c r="S36" s="2">
        <v>0.165</v>
      </c>
      <c r="T36" s="2">
        <v>0.165</v>
      </c>
      <c r="U36" s="2">
        <v>0.165</v>
      </c>
      <c r="V36" s="2">
        <v>0.165</v>
      </c>
      <c r="W36" s="2">
        <v>0.165</v>
      </c>
      <c r="X36" s="2">
        <v>0.165</v>
      </c>
      <c r="Y36" s="2">
        <v>0.165</v>
      </c>
      <c r="Z36" s="2">
        <v>0.165</v>
      </c>
      <c r="AA36" s="2">
        <v>0.165</v>
      </c>
      <c r="AB36" s="2">
        <v>0.165</v>
      </c>
      <c r="AC36" s="2">
        <v>0.165</v>
      </c>
      <c r="AD36" s="2">
        <v>0.165</v>
      </c>
      <c r="AE36" s="2">
        <v>0.165</v>
      </c>
      <c r="AF36" s="2">
        <v>0.165</v>
      </c>
      <c r="AG36" s="2">
        <v>0.165</v>
      </c>
      <c r="AH36" s="2">
        <v>0.165</v>
      </c>
      <c r="AI36" s="2">
        <v>0.165</v>
      </c>
      <c r="AJ36" s="2">
        <v>0.165</v>
      </c>
      <c r="AK36" s="2">
        <v>0.165</v>
      </c>
      <c r="AL36" s="2">
        <v>0.165</v>
      </c>
      <c r="AM36" s="2">
        <v>0.165</v>
      </c>
      <c r="AN36" s="2">
        <v>0.165</v>
      </c>
      <c r="AO36" s="2">
        <v>0.165</v>
      </c>
      <c r="AP36" s="2">
        <v>0.165</v>
      </c>
      <c r="AQ36" s="2">
        <v>0.165</v>
      </c>
    </row>
    <row r="37" ht="12.75" customHeight="1"/>
    <row r="38" ht="12.75" customHeight="1"/>
    <row r="39" spans="3:43" ht="12.7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3:43" ht="12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ht="102">
      <c r="A1" s="2" t="s">
        <v>185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">
    <mergeCell ref="A1:F1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/>
  </sheetViews>
  <sheetFormatPr defaultColWidth="9.140625" defaultRowHeight="15" customHeight="1"/>
  <cols>
    <col min="1" max="1" width="20.8515625" style="0" customWidth="1"/>
    <col min="2" max="2" width="9.140625" style="0" customWidth="1"/>
    <col min="3" max="5" width="12.28125" style="0" customWidth="1"/>
    <col min="6" max="7" width="9.140625" style="0" customWidth="1"/>
    <col min="8" max="8" width="2.00390625" style="0" customWidth="1"/>
  </cols>
  <sheetData>
    <row r="1" ht="15" customHeight="1">
      <c r="A1" s="100" t="s">
        <v>296</v>
      </c>
    </row>
    <row r="2" ht="285">
      <c r="A2" s="101" t="s">
        <v>76</v>
      </c>
    </row>
    <row r="3" spans="1:7" ht="15" customHeight="1">
      <c r="A3" s="22"/>
      <c r="B3" s="22"/>
      <c r="C3" s="22"/>
      <c r="D3" s="22"/>
      <c r="E3" s="22"/>
      <c r="F3" s="6"/>
      <c r="G3" s="6"/>
    </row>
    <row r="4" spans="1:8" ht="142.5">
      <c r="A4" s="102" t="s">
        <v>191</v>
      </c>
      <c r="B4" s="102" t="s">
        <v>7</v>
      </c>
      <c r="C4" s="103" t="s">
        <v>12</v>
      </c>
      <c r="D4" s="103" t="s">
        <v>78</v>
      </c>
      <c r="E4" s="103" t="s">
        <v>149</v>
      </c>
      <c r="F4" s="103" t="s">
        <v>122</v>
      </c>
      <c r="G4" s="104" t="s">
        <v>205</v>
      </c>
      <c r="H4" s="16"/>
    </row>
    <row r="5" spans="1:8" ht="15" customHeight="1">
      <c r="A5" s="105" t="s">
        <v>241</v>
      </c>
      <c r="B5" s="105" t="s">
        <v>371</v>
      </c>
      <c r="C5" s="106">
        <v>124203</v>
      </c>
      <c r="D5" s="106">
        <v>0.0086</v>
      </c>
      <c r="E5" s="107">
        <v>0.003</v>
      </c>
      <c r="F5" s="108">
        <v>0.008</v>
      </c>
      <c r="G5" s="109">
        <v>0.0029</v>
      </c>
      <c r="H5" s="59"/>
    </row>
    <row r="6" spans="1:8" ht="28.5">
      <c r="A6" s="105" t="s">
        <v>13</v>
      </c>
      <c r="B6" s="105" t="s">
        <v>330</v>
      </c>
      <c r="C6" s="106">
        <v>159507</v>
      </c>
      <c r="D6" s="106">
        <v>0.0036</v>
      </c>
      <c r="E6" s="107">
        <v>-0.0048</v>
      </c>
      <c r="F6" s="108">
        <v>0.0024</v>
      </c>
      <c r="G6" s="109">
        <v>-0.0054</v>
      </c>
      <c r="H6" s="59"/>
    </row>
    <row r="7" spans="1:8" ht="28.5">
      <c r="A7" s="105" t="s">
        <v>66</v>
      </c>
      <c r="B7" s="105" t="s">
        <v>248</v>
      </c>
      <c r="C7" s="106">
        <v>316195</v>
      </c>
      <c r="D7" s="106">
        <v>0.0068</v>
      </c>
      <c r="E7" s="107">
        <v>-0.0036</v>
      </c>
      <c r="F7" s="108">
        <v>0.0065</v>
      </c>
      <c r="G7" s="109">
        <v>-0.0036</v>
      </c>
      <c r="H7" s="59"/>
    </row>
    <row r="8" spans="1:8" ht="15" customHeight="1">
      <c r="A8" s="105" t="s">
        <v>162</v>
      </c>
      <c r="B8" s="105" t="s">
        <v>162</v>
      </c>
      <c r="C8" s="106">
        <v>229020</v>
      </c>
      <c r="D8" s="106">
        <v>0.0072</v>
      </c>
      <c r="E8" s="107">
        <v>0.0023</v>
      </c>
      <c r="F8" s="108">
        <v>0.0069</v>
      </c>
      <c r="G8" s="109">
        <v>0.0022</v>
      </c>
      <c r="H8" s="59"/>
    </row>
    <row r="9" spans="1:8" ht="28.5">
      <c r="A9" s="105" t="s">
        <v>290</v>
      </c>
      <c r="B9" s="105" t="s">
        <v>310</v>
      </c>
      <c r="C9" s="106">
        <v>29828</v>
      </c>
      <c r="D9" s="106">
        <v>-0.0014</v>
      </c>
      <c r="E9" s="107">
        <v>-0.0023</v>
      </c>
      <c r="F9" s="108">
        <v>-0.0016</v>
      </c>
      <c r="G9" s="109">
        <v>-0.0024</v>
      </c>
      <c r="H9" s="59"/>
    </row>
    <row r="10" spans="1:8" ht="15" customHeight="1">
      <c r="A10" s="105" t="s">
        <v>288</v>
      </c>
      <c r="B10" s="105" t="s">
        <v>28</v>
      </c>
      <c r="C10" s="106">
        <v>97101</v>
      </c>
      <c r="D10" s="106">
        <v>0.0004</v>
      </c>
      <c r="E10" s="107">
        <v>-0.004</v>
      </c>
      <c r="F10" s="108">
        <v>-0.0001</v>
      </c>
      <c r="G10" s="109">
        <v>-0.0044</v>
      </c>
      <c r="H10" s="59"/>
    </row>
    <row r="11" spans="1:8" ht="28.5">
      <c r="A11" s="105" t="s">
        <v>35</v>
      </c>
      <c r="B11" s="105" t="s">
        <v>39</v>
      </c>
      <c r="C11" s="106">
        <v>94678</v>
      </c>
      <c r="D11" s="106">
        <v>-0.0021</v>
      </c>
      <c r="E11" s="107">
        <v>-0.0022</v>
      </c>
      <c r="F11" s="108">
        <v>-0.0023</v>
      </c>
      <c r="G11" s="109">
        <v>-0.0022</v>
      </c>
      <c r="H11" s="59"/>
    </row>
    <row r="12" spans="1:8" ht="28.5">
      <c r="A12" s="105" t="s">
        <v>305</v>
      </c>
      <c r="B12" s="105" t="s">
        <v>244</v>
      </c>
      <c r="C12" s="106">
        <v>96157</v>
      </c>
      <c r="D12" s="106">
        <v>-0.0014</v>
      </c>
      <c r="E12" s="107">
        <v>-0.0019</v>
      </c>
      <c r="F12" s="108">
        <v>-0.0016</v>
      </c>
      <c r="G12" s="109">
        <v>-0.0019</v>
      </c>
      <c r="H12" s="59"/>
    </row>
    <row r="13" spans="1:8" ht="28.5">
      <c r="A13" s="105" t="s">
        <v>260</v>
      </c>
      <c r="B13" s="105" t="s">
        <v>310</v>
      </c>
      <c r="C13" s="106">
        <v>137739</v>
      </c>
      <c r="D13" s="106">
        <v>-0.0016</v>
      </c>
      <c r="E13" s="107">
        <v>-0.0023</v>
      </c>
      <c r="F13" s="108">
        <v>-0.0021</v>
      </c>
      <c r="G13" s="109">
        <v>-0.0025</v>
      </c>
      <c r="H13" s="59"/>
    </row>
    <row r="14" spans="1:8" ht="28.5">
      <c r="A14" s="105" t="s">
        <v>228</v>
      </c>
      <c r="B14" s="105" t="s">
        <v>324</v>
      </c>
      <c r="C14" s="106">
        <v>66425</v>
      </c>
      <c r="D14" s="106">
        <v>0.0009</v>
      </c>
      <c r="E14" s="107">
        <v>-0.0035</v>
      </c>
      <c r="F14" s="108">
        <v>-0.0002</v>
      </c>
      <c r="G14" s="109">
        <v>-0.0082</v>
      </c>
      <c r="H14" s="59"/>
    </row>
    <row r="15" spans="1:8" ht="28.5">
      <c r="A15" s="105" t="s">
        <v>220</v>
      </c>
      <c r="B15" s="105" t="s">
        <v>310</v>
      </c>
      <c r="C15" s="106">
        <v>29481</v>
      </c>
      <c r="D15" s="106">
        <v>0.0079</v>
      </c>
      <c r="E15" s="107">
        <v>-0.0023</v>
      </c>
      <c r="F15" s="108">
        <v>0.0072</v>
      </c>
      <c r="G15" s="109">
        <v>-0.0026</v>
      </c>
      <c r="H15" s="59"/>
    </row>
    <row r="16" spans="1:8" ht="28.5">
      <c r="A16" s="105" t="s">
        <v>33</v>
      </c>
      <c r="B16" s="105" t="s">
        <v>280</v>
      </c>
      <c r="C16" s="106">
        <v>129768</v>
      </c>
      <c r="D16" s="106">
        <v>-0.0098</v>
      </c>
      <c r="E16" s="107">
        <v>-0.01</v>
      </c>
      <c r="F16" s="108">
        <v>-0.0114</v>
      </c>
      <c r="G16" s="109">
        <v>-0.0106</v>
      </c>
      <c r="H16" s="59"/>
    </row>
    <row r="17" spans="1:8" ht="28.5">
      <c r="A17" s="105" t="s">
        <v>99</v>
      </c>
      <c r="B17" s="105" t="s">
        <v>338</v>
      </c>
      <c r="C17" s="106">
        <v>58092</v>
      </c>
      <c r="D17" s="106">
        <v>0.0065</v>
      </c>
      <c r="E17" s="107">
        <v>-0.0051</v>
      </c>
      <c r="F17" s="108">
        <v>0.0063</v>
      </c>
      <c r="G17" s="109">
        <v>-0.0053</v>
      </c>
      <c r="H17" s="59"/>
    </row>
    <row r="18" spans="1:8" ht="28.5">
      <c r="A18" s="105" t="s">
        <v>50</v>
      </c>
      <c r="B18" s="105" t="s">
        <v>125</v>
      </c>
      <c r="C18" s="106">
        <v>110014</v>
      </c>
      <c r="D18" s="106">
        <v>-0.0007</v>
      </c>
      <c r="E18" s="107">
        <v>-0.0001</v>
      </c>
      <c r="F18" s="108">
        <v>-0.0018</v>
      </c>
      <c r="G18" s="109">
        <v>-0.0004</v>
      </c>
      <c r="H18" s="59"/>
    </row>
    <row r="19" spans="1:8" ht="28.5">
      <c r="A19" s="105" t="s">
        <v>72</v>
      </c>
      <c r="B19" s="105" t="s">
        <v>48</v>
      </c>
      <c r="C19" s="106">
        <v>246983</v>
      </c>
      <c r="D19" s="106">
        <v>0.0029</v>
      </c>
      <c r="E19" s="107">
        <v>-0.0007</v>
      </c>
      <c r="F19" s="108">
        <v>0.0009</v>
      </c>
      <c r="G19" s="109">
        <v>-0.0012</v>
      </c>
      <c r="H19" s="59"/>
    </row>
    <row r="20" spans="1:8" ht="28.5">
      <c r="A20" s="105" t="s">
        <v>24</v>
      </c>
      <c r="B20" s="105" t="s">
        <v>93</v>
      </c>
      <c r="C20" s="106">
        <v>63281</v>
      </c>
      <c r="D20" s="106">
        <v>-0.0081</v>
      </c>
      <c r="E20" s="107">
        <v>-0.005</v>
      </c>
      <c r="F20" s="108">
        <v>-0.0091</v>
      </c>
      <c r="G20" s="109">
        <v>-0.0055</v>
      </c>
      <c r="H20" s="59"/>
    </row>
    <row r="21" spans="1:8" ht="28.5">
      <c r="A21" s="105" t="s">
        <v>98</v>
      </c>
      <c r="B21" s="105" t="s">
        <v>42</v>
      </c>
      <c r="C21" s="106">
        <v>19524</v>
      </c>
      <c r="D21" s="106">
        <v>-0.0086</v>
      </c>
      <c r="E21" s="107">
        <v>-0.0016</v>
      </c>
      <c r="F21" s="108">
        <v>-0.0091</v>
      </c>
      <c r="G21" s="109">
        <v>-0.0018</v>
      </c>
      <c r="H21" s="59"/>
    </row>
    <row r="22" spans="1:8" ht="28.5">
      <c r="A22" s="105" t="s">
        <v>334</v>
      </c>
      <c r="B22" s="105" t="s">
        <v>311</v>
      </c>
      <c r="C22" s="106">
        <v>73315</v>
      </c>
      <c r="D22" s="106">
        <v>-0.0062</v>
      </c>
      <c r="E22" s="107">
        <v>-0.0013</v>
      </c>
      <c r="F22" s="108">
        <v>-0.007</v>
      </c>
      <c r="G22" s="109">
        <v>-0.0016</v>
      </c>
      <c r="H22" s="59"/>
    </row>
    <row r="23" spans="1:8" ht="28.5">
      <c r="A23" s="105" t="s">
        <v>131</v>
      </c>
      <c r="B23" s="105" t="s">
        <v>32</v>
      </c>
      <c r="C23" s="106">
        <v>135784</v>
      </c>
      <c r="D23" s="106">
        <v>-0.0197</v>
      </c>
      <c r="E23" s="107">
        <v>-0.0034</v>
      </c>
      <c r="F23" s="108">
        <v>-0.0205</v>
      </c>
      <c r="G23" s="109">
        <v>-0.0037</v>
      </c>
      <c r="H23" s="59"/>
    </row>
    <row r="24" spans="1:8" ht="28.5">
      <c r="A24" s="105" t="s">
        <v>207</v>
      </c>
      <c r="B24" s="105" t="s">
        <v>32</v>
      </c>
      <c r="C24" s="106">
        <v>144050</v>
      </c>
      <c r="D24" s="106">
        <v>-0.0015</v>
      </c>
      <c r="E24" s="107">
        <v>-0.0034</v>
      </c>
      <c r="F24" s="108">
        <v>-0.0024</v>
      </c>
      <c r="G24" s="109">
        <v>-0.0037</v>
      </c>
      <c r="H24" s="59"/>
    </row>
    <row r="25" spans="1:8" ht="28.5">
      <c r="A25" s="105" t="s">
        <v>202</v>
      </c>
      <c r="B25" s="105" t="s">
        <v>28</v>
      </c>
      <c r="C25" s="106">
        <v>520031</v>
      </c>
      <c r="D25" s="106">
        <v>-0.0061</v>
      </c>
      <c r="E25" s="107">
        <v>-0.004</v>
      </c>
      <c r="F25" s="108">
        <v>-0.0064</v>
      </c>
      <c r="G25" s="109">
        <v>-0.0043</v>
      </c>
      <c r="H25" s="59"/>
    </row>
    <row r="26" spans="1:8" ht="15" customHeight="1">
      <c r="A26" s="105" t="s">
        <v>153</v>
      </c>
      <c r="B26" s="105" t="s">
        <v>153</v>
      </c>
      <c r="C26" s="106">
        <v>72067</v>
      </c>
      <c r="D26" s="106">
        <v>0.002</v>
      </c>
      <c r="E26" s="107">
        <v>0.0026</v>
      </c>
      <c r="F26" s="108">
        <v>0.0018</v>
      </c>
      <c r="G26" s="109">
        <v>0.0025</v>
      </c>
      <c r="H26" s="59"/>
    </row>
    <row r="27" spans="1:8" ht="15" customHeight="1">
      <c r="A27" s="105" t="s">
        <v>169</v>
      </c>
      <c r="B27" s="105" t="s">
        <v>138</v>
      </c>
      <c r="C27" s="106">
        <v>249461</v>
      </c>
      <c r="D27" s="106">
        <v>0.0092</v>
      </c>
      <c r="E27" s="107">
        <v>-0.002</v>
      </c>
      <c r="F27" s="108">
        <v>0.0088</v>
      </c>
      <c r="G27" s="109">
        <v>-0.0023</v>
      </c>
      <c r="H27" s="59"/>
    </row>
    <row r="28" spans="1:8" ht="28.5">
      <c r="A28" s="105" t="s">
        <v>1</v>
      </c>
      <c r="B28" s="105" t="s">
        <v>125</v>
      </c>
      <c r="C28" s="106">
        <v>179898</v>
      </c>
      <c r="D28" s="106">
        <v>0.003</v>
      </c>
      <c r="E28" s="107">
        <v>-0.0001</v>
      </c>
      <c r="F28" s="108">
        <v>0.0022</v>
      </c>
      <c r="G28" s="109">
        <v>-0.0003</v>
      </c>
      <c r="H28" s="59"/>
    </row>
    <row r="29" spans="1:8" ht="15" customHeight="1">
      <c r="A29" s="105" t="s">
        <v>106</v>
      </c>
      <c r="B29" s="105" t="s">
        <v>86</v>
      </c>
      <c r="C29" s="106">
        <v>75955</v>
      </c>
      <c r="D29" s="106">
        <v>0.0021</v>
      </c>
      <c r="E29" s="107">
        <v>-0.001</v>
      </c>
      <c r="F29" s="108">
        <v>0.0019</v>
      </c>
      <c r="G29" s="109">
        <v>-0.001</v>
      </c>
      <c r="H29" s="59"/>
    </row>
    <row r="30" spans="1:8" ht="28.5">
      <c r="A30" s="105" t="s">
        <v>103</v>
      </c>
      <c r="B30" s="105" t="s">
        <v>322</v>
      </c>
      <c r="C30" s="106">
        <v>163927</v>
      </c>
      <c r="D30" s="106">
        <v>0.0014</v>
      </c>
      <c r="E30" s="107">
        <v>-0.0037</v>
      </c>
      <c r="F30" s="108">
        <v>0</v>
      </c>
      <c r="G30" s="109">
        <v>-0.0043</v>
      </c>
      <c r="H30" s="59"/>
    </row>
    <row r="31" spans="1:8" ht="28.5">
      <c r="A31" s="105" t="s">
        <v>218</v>
      </c>
      <c r="B31" s="105" t="s">
        <v>338</v>
      </c>
      <c r="C31" s="106">
        <v>173627</v>
      </c>
      <c r="D31" s="106">
        <v>-0.0004</v>
      </c>
      <c r="E31" s="107">
        <v>-0.0051</v>
      </c>
      <c r="F31" s="108">
        <v>-0.0006</v>
      </c>
      <c r="G31" s="109">
        <v>-0.0053</v>
      </c>
      <c r="H31" s="59"/>
    </row>
    <row r="32" spans="1:8" ht="28.5">
      <c r="A32" s="105" t="s">
        <v>217</v>
      </c>
      <c r="B32" s="105" t="s">
        <v>255</v>
      </c>
      <c r="C32" s="106">
        <v>236109</v>
      </c>
      <c r="D32" s="106">
        <v>0.0061</v>
      </c>
      <c r="E32" s="107">
        <v>-0.0005</v>
      </c>
      <c r="F32" s="108">
        <v>0.0056</v>
      </c>
      <c r="G32" s="109">
        <v>-0.0006</v>
      </c>
      <c r="H32" s="59"/>
    </row>
    <row r="33" spans="1:8" ht="15" customHeight="1">
      <c r="A33" s="105" t="s">
        <v>242</v>
      </c>
      <c r="B33" s="105" t="s">
        <v>211</v>
      </c>
      <c r="C33" s="106">
        <v>64239</v>
      </c>
      <c r="D33" s="106">
        <v>0.0056</v>
      </c>
      <c r="E33" s="107">
        <v>0.0039</v>
      </c>
      <c r="F33" s="108">
        <v>0.0056</v>
      </c>
      <c r="G33" s="109">
        <v>0.0039</v>
      </c>
      <c r="H33" s="59"/>
    </row>
    <row r="34" spans="1:8" ht="28.5">
      <c r="A34" s="105" t="s">
        <v>150</v>
      </c>
      <c r="B34" s="105" t="s">
        <v>211</v>
      </c>
      <c r="C34" s="106">
        <v>63168</v>
      </c>
      <c r="D34" s="106">
        <v>0.0014</v>
      </c>
      <c r="E34" s="107">
        <v>-0.0005</v>
      </c>
      <c r="F34" s="108">
        <v>0.0014</v>
      </c>
      <c r="G34" s="109">
        <v>-0.0005</v>
      </c>
      <c r="H34" s="59"/>
    </row>
    <row r="35" spans="1:8" ht="28.5">
      <c r="A35" s="105" t="s">
        <v>319</v>
      </c>
      <c r="B35" s="105" t="s">
        <v>211</v>
      </c>
      <c r="C35" s="106">
        <v>142313</v>
      </c>
      <c r="D35" s="106">
        <v>-0.0129</v>
      </c>
      <c r="E35" s="107">
        <v>-0.0034</v>
      </c>
      <c r="F35" s="108">
        <v>-0.0129</v>
      </c>
      <c r="G35" s="109">
        <v>-0.0034</v>
      </c>
      <c r="H35" s="59"/>
    </row>
    <row r="36" spans="1:8" ht="28.5">
      <c r="A36" s="105" t="s">
        <v>107</v>
      </c>
      <c r="B36" s="105" t="s">
        <v>211</v>
      </c>
      <c r="C36" s="106">
        <v>48058</v>
      </c>
      <c r="D36" s="106">
        <v>0.0098</v>
      </c>
      <c r="E36" s="107">
        <v>-0.0023</v>
      </c>
      <c r="F36" s="108">
        <v>0.0098</v>
      </c>
      <c r="G36" s="109">
        <v>-0.0023</v>
      </c>
      <c r="H36" s="59"/>
    </row>
    <row r="37" spans="1:8" ht="15" customHeight="1">
      <c r="A37" s="53"/>
      <c r="B37" s="53"/>
      <c r="C37" s="53"/>
      <c r="D37" s="53"/>
      <c r="E37" s="53"/>
      <c r="F37" s="53"/>
      <c r="G37" s="110"/>
      <c r="H37" s="59"/>
    </row>
  </sheetData>
  <mergeCells count="2">
    <mergeCell ref="A1:H1"/>
    <mergeCell ref="A2:H2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/>
  </sheetViews>
  <sheetFormatPr defaultColWidth="9.140625" defaultRowHeight="15" customHeight="1"/>
  <cols>
    <col min="1" max="2" width="20.8515625" style="0" customWidth="1"/>
    <col min="3" max="3" width="9.140625" style="0" customWidth="1"/>
    <col min="4" max="6" width="12.28125" style="0" customWidth="1"/>
    <col min="7" max="8" width="9.140625" style="0" customWidth="1"/>
  </cols>
  <sheetData>
    <row r="1" ht="15" customHeight="1">
      <c r="A1" s="100" t="s">
        <v>368</v>
      </c>
    </row>
    <row r="2" ht="285">
      <c r="A2" s="101" t="s">
        <v>76</v>
      </c>
    </row>
    <row r="3" spans="1:8" ht="15" customHeight="1">
      <c r="A3" s="22"/>
      <c r="B3" s="22"/>
      <c r="C3" s="22"/>
      <c r="D3" s="22"/>
      <c r="E3" s="22"/>
      <c r="F3" s="22"/>
      <c r="G3" s="6"/>
      <c r="H3" s="6"/>
    </row>
    <row r="4" spans="1:8" ht="142.5">
      <c r="A4" s="102" t="s">
        <v>191</v>
      </c>
      <c r="B4" s="102" t="s">
        <v>137</v>
      </c>
      <c r="C4" s="102" t="s">
        <v>7</v>
      </c>
      <c r="D4" s="103" t="s">
        <v>70</v>
      </c>
      <c r="E4" s="103" t="s">
        <v>78</v>
      </c>
      <c r="F4" s="103" t="s">
        <v>149</v>
      </c>
      <c r="G4" s="103" t="s">
        <v>122</v>
      </c>
      <c r="H4" s="103" t="s">
        <v>205</v>
      </c>
    </row>
    <row r="5" spans="1:8" ht="15" customHeight="1">
      <c r="A5" s="111" t="s">
        <v>241</v>
      </c>
      <c r="B5" s="111" t="s">
        <v>197</v>
      </c>
      <c r="C5" s="111" t="s">
        <v>371</v>
      </c>
      <c r="D5" s="112">
        <v>26896.9338</v>
      </c>
      <c r="E5" s="113">
        <v>0.00893948112962</v>
      </c>
      <c r="F5" s="114">
        <v>0.002970743885133</v>
      </c>
      <c r="G5" s="115">
        <v>0.0086</v>
      </c>
      <c r="H5" s="116">
        <v>0.0029</v>
      </c>
    </row>
    <row r="6" spans="1:8" ht="15" customHeight="1">
      <c r="A6" s="111" t="s">
        <v>13</v>
      </c>
      <c r="B6" s="111" t="s">
        <v>13</v>
      </c>
      <c r="C6" s="111" t="s">
        <v>330</v>
      </c>
      <c r="D6" s="112">
        <v>29326.4928</v>
      </c>
      <c r="E6" s="113">
        <v>0.002676445423854</v>
      </c>
      <c r="F6" s="114">
        <v>-0.004753</v>
      </c>
      <c r="G6" s="115">
        <v>0.0015</v>
      </c>
      <c r="H6" s="116">
        <v>-0.0054</v>
      </c>
    </row>
    <row r="7" spans="1:8" ht="15" customHeight="1">
      <c r="A7" s="111" t="s">
        <v>66</v>
      </c>
      <c r="B7" s="111" t="s">
        <v>66</v>
      </c>
      <c r="C7" s="111" t="s">
        <v>248</v>
      </c>
      <c r="D7" s="112">
        <v>64314.36</v>
      </c>
      <c r="E7" s="113">
        <v>0.006768896537701</v>
      </c>
      <c r="F7" s="114">
        <v>-0.003562770308366</v>
      </c>
      <c r="G7" s="115">
        <v>0.0066</v>
      </c>
      <c r="H7" s="116">
        <v>-0.0036</v>
      </c>
    </row>
    <row r="8" spans="1:8" ht="15" customHeight="1">
      <c r="A8" s="111" t="s">
        <v>162</v>
      </c>
      <c r="B8" s="111" t="s">
        <v>162</v>
      </c>
      <c r="C8" s="111" t="s">
        <v>162</v>
      </c>
      <c r="D8" s="112">
        <v>46114.1307</v>
      </c>
      <c r="E8" s="113">
        <v>0.006290774063573</v>
      </c>
      <c r="F8" s="114">
        <v>0.002276</v>
      </c>
      <c r="G8" s="115">
        <v>0.006</v>
      </c>
      <c r="H8" s="116">
        <v>0.0022</v>
      </c>
    </row>
    <row r="9" spans="1:8" ht="15" customHeight="1">
      <c r="A9" s="111" t="s">
        <v>290</v>
      </c>
      <c r="B9" s="111" t="s">
        <v>290</v>
      </c>
      <c r="C9" s="111" t="s">
        <v>310</v>
      </c>
      <c r="D9" s="112">
        <v>5456.92158</v>
      </c>
      <c r="E9" s="113">
        <v>-0.001203035355794</v>
      </c>
      <c r="F9" s="114">
        <v>-0.002278</v>
      </c>
      <c r="G9" s="115">
        <v>-0.0016</v>
      </c>
      <c r="H9" s="116">
        <v>-0.0025</v>
      </c>
    </row>
    <row r="10" spans="1:8" ht="15" customHeight="1">
      <c r="A10" s="111" t="s">
        <v>288</v>
      </c>
      <c r="B10" s="111" t="s">
        <v>263</v>
      </c>
      <c r="C10" s="111" t="s">
        <v>28</v>
      </c>
      <c r="D10" s="112">
        <v>17614.01466</v>
      </c>
      <c r="E10" s="113">
        <v>0.000956542721181</v>
      </c>
      <c r="F10" s="114">
        <v>-0.003961</v>
      </c>
      <c r="G10" s="115">
        <v>0.0007</v>
      </c>
      <c r="H10" s="115">
        <v>-0.0042</v>
      </c>
    </row>
    <row r="11" spans="1:8" ht="15" customHeight="1">
      <c r="A11" s="111" t="s">
        <v>35</v>
      </c>
      <c r="B11" s="111" t="s">
        <v>263</v>
      </c>
      <c r="C11" s="111" t="s">
        <v>39</v>
      </c>
      <c r="D11" s="112">
        <v>19730.7</v>
      </c>
      <c r="E11" s="113">
        <v>-0.002179</v>
      </c>
      <c r="F11" s="114">
        <v>-0.002179</v>
      </c>
      <c r="G11" s="115">
        <v>-0.0024</v>
      </c>
      <c r="H11" s="116">
        <v>-0.0022</v>
      </c>
    </row>
    <row r="12" spans="1:8" ht="15" customHeight="1">
      <c r="A12" s="111" t="s">
        <v>305</v>
      </c>
      <c r="B12" s="111" t="s">
        <v>263</v>
      </c>
      <c r="C12" s="111" t="s">
        <v>244</v>
      </c>
      <c r="D12" s="112">
        <v>18525.88089</v>
      </c>
      <c r="E12" s="113">
        <v>-0.000847471922992</v>
      </c>
      <c r="F12" s="114">
        <v>-0.001882</v>
      </c>
      <c r="G12" s="115">
        <v>-0.0011</v>
      </c>
      <c r="H12" s="116">
        <v>-0.0019</v>
      </c>
    </row>
    <row r="13" spans="1:8" ht="15" customHeight="1">
      <c r="A13" s="111" t="s">
        <v>260</v>
      </c>
      <c r="B13" s="111" t="s">
        <v>263</v>
      </c>
      <c r="C13" s="111" t="s">
        <v>310</v>
      </c>
      <c r="D13" s="112">
        <v>25669.908</v>
      </c>
      <c r="E13" s="113">
        <v>-0.000826824556568</v>
      </c>
      <c r="F13" s="114">
        <v>-0.002278</v>
      </c>
      <c r="G13" s="115">
        <v>-0.0012</v>
      </c>
      <c r="H13" s="116">
        <v>-0.0025</v>
      </c>
    </row>
    <row r="14" spans="1:8" ht="15" customHeight="1">
      <c r="A14" s="111" t="s">
        <v>228</v>
      </c>
      <c r="B14" s="111" t="s">
        <v>263</v>
      </c>
      <c r="C14" s="111" t="s">
        <v>324</v>
      </c>
      <c r="D14" s="112">
        <v>12662.1</v>
      </c>
      <c r="E14" s="113">
        <v>0.00089</v>
      </c>
      <c r="F14" s="114">
        <v>-0.003466</v>
      </c>
      <c r="G14" s="115">
        <v>0.0001</v>
      </c>
      <c r="H14" s="116">
        <v>-0.0066</v>
      </c>
    </row>
    <row r="15" spans="1:8" ht="15" customHeight="1">
      <c r="A15" s="111" t="s">
        <v>220</v>
      </c>
      <c r="B15" s="111" t="s">
        <v>195</v>
      </c>
      <c r="C15" s="111" t="s">
        <v>310</v>
      </c>
      <c r="D15" s="112">
        <v>5524.02378</v>
      </c>
      <c r="E15" s="113">
        <v>0.005084806926969</v>
      </c>
      <c r="F15" s="114">
        <v>-0.002278</v>
      </c>
      <c r="G15" s="115">
        <v>0.0047</v>
      </c>
      <c r="H15" s="116">
        <v>-0.0025</v>
      </c>
    </row>
    <row r="16" spans="1:8" ht="15" customHeight="1">
      <c r="A16" s="111" t="s">
        <v>33</v>
      </c>
      <c r="B16" s="111" t="s">
        <v>33</v>
      </c>
      <c r="C16" s="111" t="s">
        <v>280</v>
      </c>
      <c r="D16" s="112">
        <v>26893.35</v>
      </c>
      <c r="E16" s="113">
        <v>-0.005116954922252</v>
      </c>
      <c r="F16" s="114">
        <v>-0.008853510510001</v>
      </c>
      <c r="G16" s="115">
        <v>-0.0062</v>
      </c>
      <c r="H16" s="115">
        <v>-0.0093</v>
      </c>
    </row>
    <row r="17" spans="1:8" ht="15" customHeight="1">
      <c r="A17" s="111" t="s">
        <v>99</v>
      </c>
      <c r="B17" s="111" t="s">
        <v>99</v>
      </c>
      <c r="C17" s="111" t="s">
        <v>338</v>
      </c>
      <c r="D17" s="112">
        <v>10749.3111</v>
      </c>
      <c r="E17" s="113">
        <v>0.005395525247784</v>
      </c>
      <c r="F17" s="114">
        <v>-0.005149</v>
      </c>
      <c r="G17" s="115">
        <v>0.0053</v>
      </c>
      <c r="H17" s="116">
        <v>-0.0053</v>
      </c>
    </row>
    <row r="18" spans="1:8" ht="15" customHeight="1">
      <c r="A18" s="111" t="s">
        <v>50</v>
      </c>
      <c r="B18" s="111" t="s">
        <v>144</v>
      </c>
      <c r="C18" s="111" t="s">
        <v>125</v>
      </c>
      <c r="D18" s="112">
        <v>24005.8764</v>
      </c>
      <c r="E18" s="113">
        <v>0.00227196830733</v>
      </c>
      <c r="F18" s="114">
        <v>-0.000101024497748</v>
      </c>
      <c r="G18" s="115">
        <v>0.0017</v>
      </c>
      <c r="H18" s="116">
        <v>-0.0003</v>
      </c>
    </row>
    <row r="19" spans="1:8" ht="15" customHeight="1">
      <c r="A19" s="111" t="s">
        <v>72</v>
      </c>
      <c r="B19" s="111" t="s">
        <v>48</v>
      </c>
      <c r="C19" s="111" t="s">
        <v>48</v>
      </c>
      <c r="D19" s="112">
        <v>41342.5683</v>
      </c>
      <c r="E19" s="113">
        <v>-1.8453826365E-05</v>
      </c>
      <c r="F19" s="114">
        <v>-0.00070067968415</v>
      </c>
      <c r="G19" s="115">
        <v>-0.001</v>
      </c>
      <c r="H19" s="116">
        <v>-0.001</v>
      </c>
    </row>
    <row r="20" spans="1:8" ht="15" customHeight="1">
      <c r="A20" s="111" t="s">
        <v>353</v>
      </c>
      <c r="B20" s="111" t="s">
        <v>289</v>
      </c>
      <c r="C20" s="111" t="s">
        <v>93</v>
      </c>
      <c r="D20" s="112">
        <v>11156.63472</v>
      </c>
      <c r="E20" s="113">
        <v>-0.009035397907517</v>
      </c>
      <c r="F20" s="114">
        <v>-0.004951</v>
      </c>
      <c r="G20" s="115">
        <v>-0.0099</v>
      </c>
      <c r="H20" s="115">
        <v>-0.0054</v>
      </c>
    </row>
    <row r="21" spans="1:8" ht="15" customHeight="1">
      <c r="A21" s="111" t="s">
        <v>101</v>
      </c>
      <c r="B21" s="111" t="s">
        <v>289</v>
      </c>
      <c r="C21" s="111" t="s">
        <v>42</v>
      </c>
      <c r="D21" s="112">
        <v>4237.21188</v>
      </c>
      <c r="E21" s="113">
        <v>-0.010861297232915</v>
      </c>
      <c r="F21" s="114">
        <v>-0.001585</v>
      </c>
      <c r="G21" s="115">
        <v>-0.0116</v>
      </c>
      <c r="H21" s="116">
        <v>-0.0019</v>
      </c>
    </row>
    <row r="22" spans="1:8" ht="15" customHeight="1">
      <c r="A22" s="111" t="s">
        <v>181</v>
      </c>
      <c r="B22" s="111" t="s">
        <v>289</v>
      </c>
      <c r="C22" s="111" t="s">
        <v>311</v>
      </c>
      <c r="D22" s="112">
        <v>16455.75228</v>
      </c>
      <c r="E22" s="113">
        <v>-0.008968735981078</v>
      </c>
      <c r="F22" s="114">
        <v>-0.001288</v>
      </c>
      <c r="G22" s="115">
        <v>-0.0095</v>
      </c>
      <c r="H22" s="116">
        <v>-0.0015</v>
      </c>
    </row>
    <row r="23" spans="1:8" ht="15" customHeight="1">
      <c r="A23" s="111" t="s">
        <v>131</v>
      </c>
      <c r="B23" s="111" t="s">
        <v>128</v>
      </c>
      <c r="C23" s="111" t="s">
        <v>32</v>
      </c>
      <c r="D23" s="112">
        <v>30878.0830630502</v>
      </c>
      <c r="E23" s="113">
        <v>-0.019141312487909</v>
      </c>
      <c r="F23" s="114">
        <v>-0.003367</v>
      </c>
      <c r="G23" s="115">
        <v>-0.0197</v>
      </c>
      <c r="H23" s="116">
        <v>-0.0036</v>
      </c>
    </row>
    <row r="24" spans="1:8" ht="15" customHeight="1">
      <c r="A24" s="111" t="s">
        <v>207</v>
      </c>
      <c r="B24" s="111" t="s">
        <v>128</v>
      </c>
      <c r="C24" s="111" t="s">
        <v>32</v>
      </c>
      <c r="D24" s="112">
        <v>25538.7503402888</v>
      </c>
      <c r="E24" s="113">
        <v>-0.00294821019766</v>
      </c>
      <c r="F24" s="114">
        <v>-0.003367</v>
      </c>
      <c r="G24" s="115">
        <v>-0.0036</v>
      </c>
      <c r="H24" s="116">
        <v>-0.0036</v>
      </c>
    </row>
    <row r="25" spans="1:8" ht="15" customHeight="1">
      <c r="A25" s="111" t="s">
        <v>202</v>
      </c>
      <c r="B25" s="111" t="s">
        <v>128</v>
      </c>
      <c r="C25" s="111" t="s">
        <v>28</v>
      </c>
      <c r="D25" s="112">
        <v>94196.8067260525</v>
      </c>
      <c r="E25" s="113">
        <v>-0.005800686589918</v>
      </c>
      <c r="F25" s="114">
        <v>-0.003961</v>
      </c>
      <c r="G25" s="115">
        <v>-0.0061</v>
      </c>
      <c r="H25" s="116">
        <v>-0.0042</v>
      </c>
    </row>
    <row r="26" spans="1:8" ht="15" customHeight="1">
      <c r="A26" s="111" t="s">
        <v>153</v>
      </c>
      <c r="B26" s="111" t="s">
        <v>153</v>
      </c>
      <c r="C26" s="111" t="s">
        <v>153</v>
      </c>
      <c r="D26" s="112">
        <v>12430.143</v>
      </c>
      <c r="E26" s="113">
        <v>0.003216972077233</v>
      </c>
      <c r="F26" s="114">
        <v>0.002552394496973</v>
      </c>
      <c r="G26" s="115">
        <v>0.0029</v>
      </c>
      <c r="H26" s="116">
        <v>0.0025</v>
      </c>
    </row>
    <row r="27" spans="1:8" ht="15" customHeight="1">
      <c r="A27" s="111" t="s">
        <v>169</v>
      </c>
      <c r="B27" s="111" t="s">
        <v>169</v>
      </c>
      <c r="C27" s="111" t="s">
        <v>138</v>
      </c>
      <c r="D27" s="112">
        <v>47623.3263</v>
      </c>
      <c r="E27" s="113">
        <v>0.011611815274117</v>
      </c>
      <c r="F27" s="114">
        <v>-0.001981</v>
      </c>
      <c r="G27" s="115">
        <v>0.0114</v>
      </c>
      <c r="H27" s="116">
        <v>-0.0022</v>
      </c>
    </row>
    <row r="28" spans="1:8" ht="15" customHeight="1">
      <c r="A28" s="111" t="s">
        <v>1</v>
      </c>
      <c r="B28" s="111" t="s">
        <v>144</v>
      </c>
      <c r="C28" s="111" t="s">
        <v>125</v>
      </c>
      <c r="D28" s="112">
        <v>34697.9061</v>
      </c>
      <c r="E28" s="113">
        <v>0.002999855394707</v>
      </c>
      <c r="F28" s="114">
        <v>-0.000101024497748</v>
      </c>
      <c r="G28" s="115">
        <v>0.0024</v>
      </c>
      <c r="H28" s="116">
        <v>-0.0003</v>
      </c>
    </row>
    <row r="29" spans="1:8" ht="15" customHeight="1">
      <c r="A29" s="111" t="s">
        <v>106</v>
      </c>
      <c r="B29" s="111" t="s">
        <v>195</v>
      </c>
      <c r="C29" s="111" t="s">
        <v>86</v>
      </c>
      <c r="D29" s="112">
        <v>15374.205</v>
      </c>
      <c r="E29" s="113">
        <v>0.010084777617136</v>
      </c>
      <c r="F29" s="114">
        <v>-0.000991</v>
      </c>
      <c r="G29" s="115">
        <v>0.0099</v>
      </c>
      <c r="H29" s="116">
        <v>-0.001</v>
      </c>
    </row>
    <row r="30" spans="1:8" ht="15" customHeight="1">
      <c r="A30" s="111" t="s">
        <v>103</v>
      </c>
      <c r="B30" s="111" t="s">
        <v>195</v>
      </c>
      <c r="C30" s="111" t="s">
        <v>322</v>
      </c>
      <c r="D30" s="112">
        <v>32424.3216</v>
      </c>
      <c r="E30" s="113">
        <v>0.00045662655023</v>
      </c>
      <c r="F30" s="114">
        <v>-0.003664</v>
      </c>
      <c r="G30" s="115">
        <v>-0.0002</v>
      </c>
      <c r="H30" s="116">
        <v>-0.004</v>
      </c>
    </row>
    <row r="31" spans="1:8" ht="15" customHeight="1">
      <c r="A31" s="111" t="s">
        <v>218</v>
      </c>
      <c r="B31" s="111" t="s">
        <v>218</v>
      </c>
      <c r="C31" s="111" t="s">
        <v>338</v>
      </c>
      <c r="D31" s="112">
        <v>32742.1215</v>
      </c>
      <c r="E31" s="113">
        <v>0.006001212741071</v>
      </c>
      <c r="F31" s="114">
        <v>-0.005149</v>
      </c>
      <c r="G31" s="115">
        <v>0.0059</v>
      </c>
      <c r="H31" s="116">
        <v>-0.0053</v>
      </c>
    </row>
    <row r="32" spans="1:8" ht="15" customHeight="1">
      <c r="A32" s="111" t="s">
        <v>217</v>
      </c>
      <c r="B32" s="111" t="s">
        <v>217</v>
      </c>
      <c r="C32" s="111" t="s">
        <v>255</v>
      </c>
      <c r="D32" s="112">
        <v>46072.8378</v>
      </c>
      <c r="E32" s="113">
        <v>0.005126346429547</v>
      </c>
      <c r="F32" s="114">
        <v>-0.000496</v>
      </c>
      <c r="G32" s="115">
        <v>0.0049</v>
      </c>
      <c r="H32" s="116">
        <v>-0.0006</v>
      </c>
    </row>
    <row r="33" spans="1:8" ht="15" customHeight="1">
      <c r="A33" s="111" t="s">
        <v>242</v>
      </c>
      <c r="B33" s="111" t="s">
        <v>242</v>
      </c>
      <c r="C33" s="111" t="s">
        <v>211</v>
      </c>
      <c r="D33" s="112">
        <v>9084.24</v>
      </c>
      <c r="E33" s="113">
        <v>0.006102959104752</v>
      </c>
      <c r="F33" s="114">
        <v>0.003927210450231</v>
      </c>
      <c r="G33" s="115">
        <v>0.0061</v>
      </c>
      <c r="H33" s="116">
        <v>0.0039</v>
      </c>
    </row>
    <row r="34" spans="1:8" ht="15" customHeight="1">
      <c r="A34" s="111" t="s">
        <v>150</v>
      </c>
      <c r="B34" s="111" t="s">
        <v>150</v>
      </c>
      <c r="C34" s="111" t="s">
        <v>211</v>
      </c>
      <c r="D34" s="112">
        <v>11326.59</v>
      </c>
      <c r="E34" s="113">
        <v>0.001461436781243</v>
      </c>
      <c r="F34" s="114">
        <v>-0.000484514599221</v>
      </c>
      <c r="G34" s="115">
        <v>0.0015</v>
      </c>
      <c r="H34" s="116">
        <v>-0.0005</v>
      </c>
    </row>
    <row r="35" spans="1:8" ht="15" customHeight="1">
      <c r="A35" s="111" t="s">
        <v>319</v>
      </c>
      <c r="B35" s="111" t="s">
        <v>319</v>
      </c>
      <c r="C35" s="111" t="s">
        <v>211</v>
      </c>
      <c r="D35" s="112">
        <v>23388.75</v>
      </c>
      <c r="E35" s="113">
        <v>-0.012826755490694</v>
      </c>
      <c r="F35" s="114">
        <v>-0.003268</v>
      </c>
      <c r="G35" s="115">
        <v>-0.0128</v>
      </c>
      <c r="H35" s="116">
        <v>-0.0033</v>
      </c>
    </row>
    <row r="36" spans="1:8" ht="15" customHeight="1">
      <c r="A36" s="111" t="s">
        <v>107</v>
      </c>
      <c r="B36" s="111" t="s">
        <v>107</v>
      </c>
      <c r="C36" s="111" t="s">
        <v>211</v>
      </c>
      <c r="D36" s="112">
        <v>7926.93</v>
      </c>
      <c r="E36" s="113">
        <v>0.006734828383533</v>
      </c>
      <c r="F36" s="114">
        <v>-0.002278</v>
      </c>
      <c r="G36" s="115">
        <v>0.0067</v>
      </c>
      <c r="H36" s="116">
        <v>-0.0023</v>
      </c>
    </row>
    <row r="37" spans="1:8" ht="15" customHeight="1">
      <c r="A37" s="53"/>
      <c r="B37" s="53"/>
      <c r="C37" s="53"/>
      <c r="D37" s="53"/>
      <c r="E37" s="53"/>
      <c r="F37" s="53"/>
      <c r="G37" s="10"/>
      <c r="H37" s="117"/>
    </row>
  </sheetData>
  <mergeCells count="1">
    <mergeCell ref="A2:F2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/>
  </sheetViews>
  <sheetFormatPr defaultColWidth="17.140625" defaultRowHeight="12.75" customHeight="1"/>
  <cols>
    <col min="1" max="1" width="45.140625" style="0" customWidth="1"/>
    <col min="2" max="2" width="17.57421875" style="0" customWidth="1"/>
    <col min="3" max="3" width="14.8515625" style="0" customWidth="1"/>
    <col min="4" max="4" width="45.7109375" style="0" customWidth="1"/>
    <col min="5" max="5" width="18.7109375" style="0" customWidth="1"/>
    <col min="6" max="6" width="10.140625" style="0" customWidth="1"/>
  </cols>
  <sheetData>
    <row r="1" ht="14.25">
      <c r="A1" s="100" t="s">
        <v>223</v>
      </c>
    </row>
    <row r="2" ht="12.75" customHeight="1"/>
    <row r="3" spans="1:3" ht="12.75" customHeight="1">
      <c r="A3" s="22"/>
      <c r="B3" s="22"/>
      <c r="C3" s="22"/>
    </row>
    <row r="4" spans="1:4" ht="28.5">
      <c r="A4" s="102" t="s">
        <v>191</v>
      </c>
      <c r="B4" s="103" t="s">
        <v>313</v>
      </c>
      <c r="C4" s="103" t="s">
        <v>370</v>
      </c>
      <c r="D4" s="59"/>
    </row>
    <row r="5" spans="1:4" ht="12.75" customHeight="1">
      <c r="A5" s="118" t="s">
        <v>312</v>
      </c>
      <c r="B5" s="119" t="s">
        <v>359</v>
      </c>
      <c r="C5" s="120">
        <v>0.3</v>
      </c>
      <c r="D5" s="59"/>
    </row>
    <row r="6" spans="1:4" ht="12.75" customHeight="1">
      <c r="A6" s="118" t="s">
        <v>312</v>
      </c>
      <c r="B6" s="119" t="s">
        <v>4</v>
      </c>
      <c r="C6" s="120">
        <v>0.3</v>
      </c>
      <c r="D6" s="121"/>
    </row>
    <row r="7" spans="1:5" ht="140.25">
      <c r="A7" s="118" t="s">
        <v>312</v>
      </c>
      <c r="B7" s="119" t="s">
        <v>97</v>
      </c>
      <c r="C7" s="120">
        <v>0.3</v>
      </c>
      <c r="D7" s="122" t="s">
        <v>136</v>
      </c>
      <c r="E7" s="59"/>
    </row>
    <row r="8" spans="1:4" ht="12.75" customHeight="1">
      <c r="A8" s="118" t="s">
        <v>190</v>
      </c>
      <c r="B8" s="119" t="s">
        <v>108</v>
      </c>
      <c r="C8" s="120">
        <v>0.25</v>
      </c>
      <c r="D8" s="123"/>
    </row>
    <row r="9" spans="1:4" ht="12.75" customHeight="1">
      <c r="A9" s="118" t="s">
        <v>46</v>
      </c>
      <c r="B9" s="119" t="s">
        <v>108</v>
      </c>
      <c r="C9" s="120">
        <v>0.2</v>
      </c>
      <c r="D9" s="59"/>
    </row>
    <row r="10" spans="1:4" ht="12.75" customHeight="1">
      <c r="A10" s="118" t="s">
        <v>66</v>
      </c>
      <c r="B10" s="119" t="s">
        <v>108</v>
      </c>
      <c r="C10" s="120">
        <v>0.09</v>
      </c>
      <c r="D10" s="121"/>
    </row>
    <row r="11" spans="1:5" ht="165.75">
      <c r="A11" s="118" t="s">
        <v>308</v>
      </c>
      <c r="B11" s="119" t="s">
        <v>108</v>
      </c>
      <c r="C11" s="120">
        <v>0.15</v>
      </c>
      <c r="D11" s="122" t="s">
        <v>71</v>
      </c>
      <c r="E11" s="59"/>
    </row>
    <row r="12" spans="1:4" ht="25.5">
      <c r="A12" s="118" t="s">
        <v>222</v>
      </c>
      <c r="B12" s="119" t="s">
        <v>108</v>
      </c>
      <c r="C12" s="120">
        <v>0.13</v>
      </c>
      <c r="D12" s="123"/>
    </row>
    <row r="13" spans="1:4" ht="51">
      <c r="A13" s="118" t="s">
        <v>121</v>
      </c>
      <c r="B13" s="119" t="s">
        <v>108</v>
      </c>
      <c r="C13" s="124">
        <v>0.15</v>
      </c>
      <c r="D13" s="59" t="s">
        <v>100</v>
      </c>
    </row>
    <row r="14" spans="1:4" ht="12.75" customHeight="1">
      <c r="A14" s="118" t="s">
        <v>218</v>
      </c>
      <c r="B14" s="119" t="s">
        <v>108</v>
      </c>
      <c r="C14" s="120">
        <v>0.12</v>
      </c>
      <c r="D14" s="59"/>
    </row>
    <row r="15" spans="1:4" ht="12.75" customHeight="1">
      <c r="A15" s="118" t="s">
        <v>319</v>
      </c>
      <c r="B15" s="119" t="s">
        <v>108</v>
      </c>
      <c r="C15" s="120">
        <v>0.11</v>
      </c>
      <c r="D15" s="59"/>
    </row>
    <row r="16" spans="1:4" ht="12.75" customHeight="1">
      <c r="A16" s="118" t="s">
        <v>107</v>
      </c>
      <c r="B16" s="119" t="s">
        <v>108</v>
      </c>
      <c r="C16" s="120">
        <v>0.11</v>
      </c>
      <c r="D16" s="59"/>
    </row>
    <row r="17" spans="1:4" ht="12.75" customHeight="1">
      <c r="A17" s="118" t="s">
        <v>91</v>
      </c>
      <c r="B17" s="119" t="s">
        <v>108</v>
      </c>
      <c r="C17" s="120">
        <v>0.15</v>
      </c>
      <c r="D17" s="59"/>
    </row>
    <row r="18" spans="1:4" ht="12.75" customHeight="1">
      <c r="A18" s="108"/>
      <c r="B18" s="108"/>
      <c r="C18" s="108"/>
      <c r="D18" s="6"/>
    </row>
  </sheetData>
  <mergeCells count="1">
    <mergeCell ref="A18:C1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